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WorkDIR\JX34\2024\7_JULY_2024\11\STOTEN_174671\MMC\"/>
    </mc:Choice>
  </mc:AlternateContent>
  <bookViews>
    <workbookView xWindow="32805" yWindow="-105" windowWidth="22155" windowHeight="11835" tabRatio="713"/>
  </bookViews>
  <sheets>
    <sheet name="Readme" sheetId="3" r:id="rId1"/>
    <sheet name="Indoor_dust" sheetId="2" r:id="rId2"/>
    <sheet name="Crop" sheetId="4" r:id="rId3"/>
    <sheet name="Earthworm" sheetId="5" r:id="rId4"/>
    <sheet name="Soil" sheetId="6" r:id="rId5"/>
    <sheet name="Sediment" sheetId="7" r:id="rId6"/>
    <sheet name="Water" sheetId="8" r:id="rId7"/>
    <sheet name="A_Feed" sheetId="10" r:id="rId8"/>
    <sheet name="A_Feces" sheetId="9" r:id="rId9"/>
    <sheet name="A_Plasma" sheetId="11" r:id="rId10"/>
    <sheet name="A_Urine" sheetId="12" r:id="rId11"/>
    <sheet name="A_Wristbands" sheetId="13" r:id="rId12"/>
  </sheet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8" l="1"/>
  <c r="D21" i="8"/>
  <c r="D19" i="8"/>
  <c r="D18" i="8"/>
  <c r="D17" i="8"/>
  <c r="D15" i="8"/>
  <c r="D13" i="8"/>
  <c r="D12" i="8"/>
  <c r="D11" i="8"/>
  <c r="D16" i="8"/>
  <c r="D10" i="8"/>
  <c r="D9" i="8"/>
  <c r="D8" i="8"/>
  <c r="D7" i="8"/>
  <c r="D5" i="8"/>
  <c r="D4" i="8"/>
  <c r="D6" i="8"/>
  <c r="T14" i="7"/>
  <c r="T10" i="7"/>
  <c r="T24" i="2" l="1"/>
  <c r="Q24" i="2"/>
  <c r="X23" i="2"/>
  <c r="U23" i="2"/>
  <c r="T23" i="2"/>
  <c r="Q23" i="2"/>
  <c r="D23" i="2"/>
  <c r="X22" i="2"/>
  <c r="U22" i="2"/>
  <c r="T22" i="2"/>
  <c r="Q22" i="2"/>
  <c r="D22" i="2"/>
  <c r="T21" i="2"/>
  <c r="Q21" i="2"/>
  <c r="X20" i="2"/>
  <c r="U20" i="2"/>
  <c r="T20" i="2"/>
  <c r="Q20" i="2"/>
  <c r="D20" i="2"/>
  <c r="X19" i="2"/>
  <c r="U19" i="2"/>
  <c r="T19" i="2"/>
  <c r="Q19" i="2"/>
  <c r="D19" i="2"/>
  <c r="X18" i="2"/>
  <c r="U18" i="2"/>
  <c r="T18" i="2"/>
  <c r="Q18" i="2"/>
  <c r="D18" i="2"/>
  <c r="X17" i="2"/>
  <c r="U17" i="2"/>
  <c r="T17" i="2"/>
  <c r="Q17" i="2"/>
  <c r="D17" i="2"/>
  <c r="X16" i="2"/>
  <c r="U16" i="2"/>
  <c r="T16" i="2"/>
  <c r="Q16" i="2"/>
  <c r="D16" i="2"/>
  <c r="T15" i="2"/>
  <c r="Q15" i="2"/>
  <c r="X14" i="2"/>
  <c r="U14" i="2"/>
  <c r="T14" i="2"/>
  <c r="Q14" i="2"/>
  <c r="D14" i="2"/>
  <c r="X11" i="2"/>
  <c r="U11" i="2"/>
  <c r="T11" i="2"/>
  <c r="Q11" i="2"/>
  <c r="D11" i="2"/>
  <c r="X10" i="2"/>
  <c r="U10" i="2"/>
  <c r="T10" i="2"/>
  <c r="Q10" i="2"/>
  <c r="D10" i="2"/>
  <c r="X9" i="2"/>
  <c r="U9" i="2"/>
  <c r="T9" i="2"/>
  <c r="Q9" i="2"/>
  <c r="D9" i="2"/>
  <c r="X8" i="2"/>
  <c r="U8" i="2"/>
  <c r="T8" i="2"/>
  <c r="Q8" i="2"/>
  <c r="D8" i="2"/>
  <c r="X7" i="2"/>
  <c r="U7" i="2"/>
  <c r="T7" i="2"/>
  <c r="Q7" i="2"/>
  <c r="D7" i="2"/>
</calcChain>
</file>

<file path=xl/comments1.xml><?xml version="1.0" encoding="utf-8"?>
<comments xmlns="http://schemas.openxmlformats.org/spreadsheetml/2006/main">
  <authors>
    <author>Zuzana Bílková</author>
  </authors>
  <commentList>
    <comment ref="E5" authorId="0" shapeId="0">
      <text>
        <r>
          <rPr>
            <b/>
            <sz val="9"/>
            <color indexed="81"/>
            <rFont val="Tahoma"/>
            <family val="2"/>
            <charset val="238"/>
          </rPr>
          <t>Zuzana Bílková:</t>
        </r>
        <r>
          <rPr>
            <sz val="9"/>
            <color indexed="81"/>
            <rFont val="Tahoma"/>
            <family val="2"/>
            <charset val="238"/>
          </rPr>
          <t xml:space="preserve">
level 1 for GLY/AMPA
50 ug/kg</t>
        </r>
      </text>
    </comment>
    <comment ref="H5" authorId="0" shapeId="0">
      <text>
        <r>
          <rPr>
            <b/>
            <sz val="9"/>
            <color indexed="81"/>
            <rFont val="Tahoma"/>
            <family val="2"/>
            <charset val="238"/>
          </rPr>
          <t>Zuzana Bílková:</t>
        </r>
        <r>
          <rPr>
            <sz val="9"/>
            <color indexed="81"/>
            <rFont val="Tahoma"/>
            <family val="2"/>
            <charset val="238"/>
          </rPr>
          <t xml:space="preserve">
level 2 for GLY/AMPA
500 ug/kg</t>
        </r>
      </text>
    </comment>
    <comment ref="E11" authorId="0" shapeId="0">
      <text>
        <r>
          <rPr>
            <b/>
            <sz val="9"/>
            <color indexed="81"/>
            <rFont val="Tahoma"/>
            <family val="2"/>
            <charset val="238"/>
          </rPr>
          <t>Zuzana Bílková:</t>
        </r>
        <r>
          <rPr>
            <sz val="9"/>
            <color indexed="81"/>
            <rFont val="Tahoma"/>
            <family val="2"/>
            <charset val="238"/>
          </rPr>
          <t xml:space="preserve">
level 1 for GLY/AMPA
50 ug/kg</t>
        </r>
      </text>
    </comment>
    <comment ref="H11" authorId="0" shapeId="0">
      <text>
        <r>
          <rPr>
            <b/>
            <sz val="9"/>
            <color indexed="81"/>
            <rFont val="Tahoma"/>
            <family val="2"/>
            <charset val="238"/>
          </rPr>
          <t>Zuzana Bílková:</t>
        </r>
        <r>
          <rPr>
            <sz val="9"/>
            <color indexed="81"/>
            <rFont val="Tahoma"/>
            <family val="2"/>
            <charset val="238"/>
          </rPr>
          <t xml:space="preserve">
level 2 for GLY/AMPA
500 ug/kg</t>
        </r>
      </text>
    </comment>
  </commentList>
</comments>
</file>

<file path=xl/comments2.xml><?xml version="1.0" encoding="utf-8"?>
<comments xmlns="http://schemas.openxmlformats.org/spreadsheetml/2006/main">
  <authors>
    <author>Zuzana Bílková</author>
  </authors>
  <commentList>
    <comment ref="E5" authorId="0" shapeId="0">
      <text>
        <r>
          <rPr>
            <b/>
            <sz val="9"/>
            <color indexed="81"/>
            <rFont val="Tahoma"/>
            <family val="2"/>
            <charset val="238"/>
          </rPr>
          <t>Zuzana Bílková:</t>
        </r>
        <r>
          <rPr>
            <sz val="9"/>
            <color indexed="81"/>
            <rFont val="Tahoma"/>
            <family val="2"/>
            <charset val="238"/>
          </rPr>
          <t xml:space="preserve">
level 1 for GLY/AMPA
200 ug/kg</t>
        </r>
      </text>
    </comment>
    <comment ref="H5" authorId="0" shapeId="0">
      <text>
        <r>
          <rPr>
            <b/>
            <sz val="9"/>
            <color indexed="81"/>
            <rFont val="Tahoma"/>
            <family val="2"/>
            <charset val="238"/>
          </rPr>
          <t>Zuzana Bílková:</t>
        </r>
        <r>
          <rPr>
            <sz val="9"/>
            <color indexed="81"/>
            <rFont val="Tahoma"/>
            <family val="2"/>
            <charset val="238"/>
          </rPr>
          <t xml:space="preserve">
level 2 for GLY/AMPA
2000 ug/kg</t>
        </r>
      </text>
    </comment>
    <comment ref="E11" authorId="0" shapeId="0">
      <text>
        <r>
          <rPr>
            <b/>
            <sz val="9"/>
            <color indexed="81"/>
            <rFont val="Tahoma"/>
            <family val="2"/>
            <charset val="238"/>
          </rPr>
          <t>Zuzana Bílková:</t>
        </r>
        <r>
          <rPr>
            <sz val="9"/>
            <color indexed="81"/>
            <rFont val="Tahoma"/>
            <family val="2"/>
            <charset val="238"/>
          </rPr>
          <t xml:space="preserve">
level 1 for GLY/AMPA
200 ug/kg</t>
        </r>
      </text>
    </comment>
    <comment ref="H11" authorId="0" shapeId="0">
      <text>
        <r>
          <rPr>
            <b/>
            <sz val="9"/>
            <color indexed="81"/>
            <rFont val="Tahoma"/>
            <family val="2"/>
            <charset val="238"/>
          </rPr>
          <t>Zuzana Bílková:</t>
        </r>
        <r>
          <rPr>
            <sz val="9"/>
            <color indexed="81"/>
            <rFont val="Tahoma"/>
            <family val="2"/>
            <charset val="238"/>
          </rPr>
          <t xml:space="preserve">
level 2 for GLY/AMPA
2000 ug/kg</t>
        </r>
      </text>
    </comment>
  </commentList>
</comments>
</file>

<file path=xl/comments3.xml><?xml version="1.0" encoding="utf-8"?>
<comments xmlns="http://schemas.openxmlformats.org/spreadsheetml/2006/main">
  <authors>
    <author>Zuzana Bílková</author>
  </authors>
  <commentList>
    <comment ref="E5" authorId="0" shapeId="0">
      <text>
        <r>
          <rPr>
            <b/>
            <sz val="9"/>
            <color indexed="81"/>
            <rFont val="Tahoma"/>
            <family val="2"/>
            <charset val="238"/>
          </rPr>
          <t>Zuzana Bílková:</t>
        </r>
        <r>
          <rPr>
            <sz val="9"/>
            <color indexed="81"/>
            <rFont val="Tahoma"/>
            <family val="2"/>
            <charset val="238"/>
          </rPr>
          <t xml:space="preserve">
level 1 for GLY/AMPA
50 ug/kg</t>
        </r>
      </text>
    </comment>
    <comment ref="H5" authorId="0" shapeId="0">
      <text>
        <r>
          <rPr>
            <b/>
            <sz val="9"/>
            <color indexed="81"/>
            <rFont val="Tahoma"/>
            <family val="2"/>
            <charset val="238"/>
          </rPr>
          <t>Zuzana Bílková:</t>
        </r>
        <r>
          <rPr>
            <sz val="9"/>
            <color indexed="81"/>
            <rFont val="Tahoma"/>
            <family val="2"/>
            <charset val="238"/>
          </rPr>
          <t xml:space="preserve">
level 2 for GLY/AMPA
500 ug/kg</t>
        </r>
      </text>
    </comment>
    <comment ref="E11" authorId="0" shapeId="0">
      <text>
        <r>
          <rPr>
            <b/>
            <sz val="9"/>
            <color indexed="81"/>
            <rFont val="Tahoma"/>
            <family val="2"/>
            <charset val="238"/>
          </rPr>
          <t>Zuzana Bílková:</t>
        </r>
        <r>
          <rPr>
            <sz val="9"/>
            <color indexed="81"/>
            <rFont val="Tahoma"/>
            <family val="2"/>
            <charset val="238"/>
          </rPr>
          <t xml:space="preserve">
level 1 for GLY/AMPA
50 ug/kg</t>
        </r>
      </text>
    </comment>
    <comment ref="H11" authorId="0" shapeId="0">
      <text>
        <r>
          <rPr>
            <b/>
            <sz val="9"/>
            <color indexed="81"/>
            <rFont val="Tahoma"/>
            <family val="2"/>
            <charset val="238"/>
          </rPr>
          <t>Zuzana Bílková:</t>
        </r>
        <r>
          <rPr>
            <sz val="9"/>
            <color indexed="81"/>
            <rFont val="Tahoma"/>
            <family val="2"/>
            <charset val="238"/>
          </rPr>
          <t xml:space="preserve">
level 2 for GLY/AMPA
500 ug/kg</t>
        </r>
      </text>
    </comment>
  </commentList>
</comments>
</file>

<file path=xl/comments4.xml><?xml version="1.0" encoding="utf-8"?>
<comments xmlns="http://schemas.openxmlformats.org/spreadsheetml/2006/main">
  <authors>
    <author>Osman, Rima</author>
  </authors>
  <commentList>
    <comment ref="K4" authorId="0" shapeId="0">
      <text>
        <r>
          <rPr>
            <b/>
            <sz val="9"/>
            <color indexed="81"/>
            <rFont val="Tahoma"/>
            <family val="2"/>
          </rPr>
          <t>Osman, Rima:</t>
        </r>
        <r>
          <rPr>
            <sz val="9"/>
            <color indexed="81"/>
            <rFont val="Tahoma"/>
            <family val="2"/>
          </rPr>
          <t xml:space="preserve">
The values for recovery and RSD are for level 10 ug/kg
</t>
        </r>
      </text>
    </comment>
    <comment ref="K12" authorId="0" shapeId="0">
      <text>
        <r>
          <rPr>
            <b/>
            <sz val="9"/>
            <color indexed="81"/>
            <rFont val="Tahoma"/>
            <family val="2"/>
          </rPr>
          <t>Osman, Rima:</t>
        </r>
        <r>
          <rPr>
            <sz val="9"/>
            <color indexed="81"/>
            <rFont val="Tahoma"/>
            <family val="2"/>
          </rPr>
          <t xml:space="preserve">
The values for recovery and RSD are for level 10 ug/kg
</t>
        </r>
      </text>
    </comment>
    <comment ref="K14" authorId="0" shapeId="0">
      <text>
        <r>
          <rPr>
            <b/>
            <sz val="9"/>
            <color indexed="81"/>
            <rFont val="Tahoma"/>
            <family val="2"/>
          </rPr>
          <t>Osman, Rima:</t>
        </r>
        <r>
          <rPr>
            <sz val="9"/>
            <color indexed="81"/>
            <rFont val="Tahoma"/>
            <family val="2"/>
          </rPr>
          <t xml:space="preserve">
The values for recovery and RSD are for level 10 ug/kg
</t>
        </r>
      </text>
    </comment>
    <comment ref="K20" authorId="0" shapeId="0">
      <text>
        <r>
          <rPr>
            <b/>
            <sz val="9"/>
            <color indexed="81"/>
            <rFont val="Tahoma"/>
            <family val="2"/>
          </rPr>
          <t>Osman, Rima:</t>
        </r>
        <r>
          <rPr>
            <sz val="9"/>
            <color indexed="81"/>
            <rFont val="Tahoma"/>
            <family val="2"/>
          </rPr>
          <t xml:space="preserve">
The values for recovery and RSD are for level 10 ug/kg
</t>
        </r>
      </text>
    </comment>
    <comment ref="K23" authorId="0" shapeId="0">
      <text>
        <r>
          <rPr>
            <b/>
            <sz val="9"/>
            <color indexed="81"/>
            <rFont val="Tahoma"/>
            <family val="2"/>
          </rPr>
          <t xml:space="preserve">Osman, Rima:
</t>
        </r>
        <r>
          <rPr>
            <sz val="9"/>
            <color indexed="81"/>
            <rFont val="Tahoma"/>
            <family val="2"/>
          </rPr>
          <t xml:space="preserve">level 10 ug/kg is used here </t>
        </r>
      </text>
    </comment>
  </commentList>
</comments>
</file>

<file path=xl/comments5.xml><?xml version="1.0" encoding="utf-8"?>
<comments xmlns="http://schemas.openxmlformats.org/spreadsheetml/2006/main">
  <authors>
    <author>Dias, Jonatan</author>
  </authors>
  <commentList>
    <comment ref="N8" authorId="0" shapeId="0">
      <text>
        <r>
          <rPr>
            <b/>
            <sz val="9"/>
            <color indexed="81"/>
            <rFont val="Tahoma"/>
            <family val="2"/>
          </rPr>
          <t>Dias, Jonatan:</t>
        </r>
        <r>
          <rPr>
            <sz val="9"/>
            <color indexed="81"/>
            <rFont val="Tahoma"/>
            <family val="2"/>
          </rPr>
          <t xml:space="preserve">
No data at this level</t>
        </r>
      </text>
    </comment>
    <comment ref="N10" authorId="0" shapeId="0">
      <text>
        <r>
          <rPr>
            <b/>
            <sz val="9"/>
            <color indexed="81"/>
            <rFont val="Tahoma"/>
            <family val="2"/>
          </rPr>
          <t>Dias, Jonatan:</t>
        </r>
        <r>
          <rPr>
            <sz val="9"/>
            <color indexed="81"/>
            <rFont val="Tahoma"/>
            <family val="2"/>
          </rPr>
          <t xml:space="preserve">
No data at this level</t>
        </r>
      </text>
    </comment>
    <comment ref="N16" authorId="0" shapeId="0">
      <text>
        <r>
          <rPr>
            <b/>
            <sz val="9"/>
            <color indexed="81"/>
            <rFont val="Tahoma"/>
            <family val="2"/>
          </rPr>
          <t>Dias, Jonatan:</t>
        </r>
        <r>
          <rPr>
            <sz val="9"/>
            <color indexed="81"/>
            <rFont val="Tahoma"/>
            <family val="2"/>
          </rPr>
          <t xml:space="preserve">
No data at this level</t>
        </r>
      </text>
    </comment>
  </commentList>
</comments>
</file>

<file path=xl/comments6.xml><?xml version="1.0" encoding="utf-8"?>
<comments xmlns="http://schemas.openxmlformats.org/spreadsheetml/2006/main">
  <authors>
    <author>tc={1A57A2D9-48F5-471A-B383-6F2F3B6E69E8}</author>
    <author>Dias, Jonatan</author>
    <author>tc={60F7B982-7AB8-49CC-9F5F-46BB6C7732F3}</author>
    <author>Mol, Hans</author>
  </authors>
  <commentList>
    <comment ref="H2" authorId="0" shapeId="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For GC level 2 is 10 ug/kg</t>
        </r>
      </text>
    </comment>
    <comment ref="Q2" authorId="1" shapeId="0">
      <text>
        <r>
          <rPr>
            <b/>
            <sz val="9"/>
            <color indexed="81"/>
            <rFont val="Tahoma"/>
            <family val="2"/>
          </rPr>
          <t>Dias, Jonatan:</t>
        </r>
        <r>
          <rPr>
            <sz val="9"/>
            <color indexed="81"/>
            <rFont val="Tahoma"/>
            <family val="2"/>
          </rPr>
          <t xml:space="preserve">
For GC level 2 is 10 ug/kg</t>
        </r>
      </text>
    </comment>
    <comment ref="E5" authorId="2" shapeId="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The blank was contaminated with glyphosate (around 170 ug/kg), so the results for the validation are substracted from the blank. At 10 ug/kg the calculations were not good, so it was excluded.</t>
        </r>
      </text>
    </comment>
    <comment ref="N5" authorId="1" shapeId="0">
      <text>
        <r>
          <rPr>
            <b/>
            <sz val="9"/>
            <color indexed="81"/>
            <rFont val="Tahoma"/>
            <family val="2"/>
          </rPr>
          <t>Dias, Jonatan:</t>
        </r>
        <r>
          <rPr>
            <sz val="9"/>
            <color indexed="81"/>
            <rFont val="Tahoma"/>
            <family val="2"/>
          </rPr>
          <t xml:space="preserve">
This is not recovery, but the average concentration in ug/kg of the blank evaluated in each serie.</t>
        </r>
      </text>
    </comment>
    <comment ref="N7" authorId="1" shapeId="0">
      <text>
        <r>
          <rPr>
            <b/>
            <sz val="9"/>
            <color indexed="81"/>
            <rFont val="Tahoma"/>
            <family val="2"/>
          </rPr>
          <t>Dias, Jonatan:</t>
        </r>
        <r>
          <rPr>
            <sz val="9"/>
            <color indexed="81"/>
            <rFont val="Tahoma"/>
            <family val="2"/>
          </rPr>
          <t xml:space="preserve">
not validated at this level</t>
        </r>
      </text>
    </comment>
    <comment ref="N13" authorId="1" shapeId="0">
      <text>
        <r>
          <rPr>
            <b/>
            <sz val="9"/>
            <color indexed="81"/>
            <rFont val="Tahoma"/>
            <family val="2"/>
          </rPr>
          <t>Dias, Jonatan:</t>
        </r>
        <r>
          <rPr>
            <sz val="9"/>
            <color indexed="81"/>
            <rFont val="Tahoma"/>
            <family val="2"/>
          </rPr>
          <t xml:space="preserve">
not validated at this level</t>
        </r>
      </text>
    </comment>
    <comment ref="C14" authorId="3" shapeId="0">
      <text>
        <r>
          <rPr>
            <b/>
            <sz val="9"/>
            <color indexed="81"/>
            <rFont val="Tahoma"/>
            <family val="2"/>
          </rPr>
          <t>Mol, Hans:</t>
        </r>
        <r>
          <rPr>
            <sz val="9"/>
            <color indexed="81"/>
            <rFont val="Tahoma"/>
            <family val="2"/>
          </rPr>
          <t xml:space="preserve">
1 transition (ID supported by 2 isomer peaks)</t>
        </r>
      </text>
    </comment>
    <comment ref="N14" authorId="1" shapeId="0">
      <text>
        <r>
          <rPr>
            <b/>
            <sz val="9"/>
            <color indexed="81"/>
            <rFont val="Tahoma"/>
            <family val="2"/>
          </rPr>
          <t>Dias, Jonatan:</t>
        </r>
        <r>
          <rPr>
            <sz val="9"/>
            <color indexed="81"/>
            <rFont val="Tahoma"/>
            <family val="2"/>
          </rPr>
          <t xml:space="preserve">
Present in the blank. Calculation not posible</t>
        </r>
      </text>
    </comment>
    <comment ref="C20" authorId="3" shapeId="0">
      <text>
        <r>
          <rPr>
            <b/>
            <sz val="9"/>
            <color indexed="81"/>
            <rFont val="Tahoma"/>
            <family val="2"/>
          </rPr>
          <t>Mol, Hans:</t>
        </r>
        <r>
          <rPr>
            <sz val="9"/>
            <color indexed="81"/>
            <rFont val="Tahoma"/>
            <family val="2"/>
          </rPr>
          <t xml:space="preserve">
1 transition (ID supported by 2 isomer peaks)</t>
        </r>
      </text>
    </comment>
    <comment ref="N20" authorId="1" shapeId="0">
      <text>
        <r>
          <rPr>
            <b/>
            <sz val="9"/>
            <color indexed="81"/>
            <rFont val="Tahoma"/>
            <family val="2"/>
          </rPr>
          <t>Dias, Jonatan:</t>
        </r>
        <r>
          <rPr>
            <sz val="9"/>
            <color indexed="81"/>
            <rFont val="Tahoma"/>
            <family val="2"/>
          </rPr>
          <t xml:space="preserve">
Present in the blank. Calculation not posible</t>
        </r>
      </text>
    </comment>
  </commentList>
</comments>
</file>

<file path=xl/comments7.xml><?xml version="1.0" encoding="utf-8"?>
<comments xmlns="http://schemas.openxmlformats.org/spreadsheetml/2006/main">
  <authors>
    <author>tc={1FB4B0C7-1016-452D-A3AC-E91C85F81696}</author>
    <author>tc={1C44F43C-6303-43EA-BE23-F9F2C1A56C17}</author>
  </authors>
  <commentList>
    <comment ref="F11" authorId="0" shapeId="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Within-lab reproducibility</t>
        </r>
      </text>
    </comment>
    <comment ref="I11" authorId="1" shapeId="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Within-lab reproducibility</t>
        </r>
      </text>
    </comment>
  </commentList>
</comments>
</file>

<file path=xl/sharedStrings.xml><?xml version="1.0" encoding="utf-8"?>
<sst xmlns="http://schemas.openxmlformats.org/spreadsheetml/2006/main" count="1343" uniqueCount="193">
  <si>
    <t>Sediment</t>
  </si>
  <si>
    <t>Water</t>
  </si>
  <si>
    <t>Piperonyl butoxide</t>
  </si>
  <si>
    <t>LOD</t>
  </si>
  <si>
    <t>LOQ</t>
  </si>
  <si>
    <t>N</t>
  </si>
  <si>
    <t>Method</t>
  </si>
  <si>
    <t xml:space="preserve">1 LC-MS/MS pos  </t>
  </si>
  <si>
    <t>RSDr</t>
  </si>
  <si>
    <t>_</t>
  </si>
  <si>
    <t>Indoor dust</t>
  </si>
  <si>
    <t>µg/kg -1</t>
  </si>
  <si>
    <t>Rec (ave)</t>
  </si>
  <si>
    <t>µg/kg - 2</t>
  </si>
  <si>
    <t>µg/kg - 3</t>
  </si>
  <si>
    <t xml:space="preserve">N </t>
  </si>
  <si>
    <t>µg/kg 1b</t>
  </si>
  <si>
    <t>RSDwR</t>
  </si>
  <si>
    <t>µg/kg 2b</t>
  </si>
  <si>
    <t>QC initial validation</t>
  </si>
  <si>
    <t>On-going validation (from batch QCs concurrently analysed with the samples)</t>
  </si>
  <si>
    <t>µg/kg</t>
  </si>
  <si>
    <t>level-1 (column E; µg/kg)</t>
  </si>
  <si>
    <t>level-2 (column I; µg/kg)</t>
  </si>
  <si>
    <t>level-3 (column M; µg/kg)</t>
  </si>
  <si>
    <t>level-1 (column Q; µg/kg)</t>
  </si>
  <si>
    <t>level-2 (column U; µg/kg)</t>
  </si>
  <si>
    <t>7 GC-HRMS</t>
  </si>
  <si>
    <t>DDE p,p'</t>
  </si>
  <si>
    <t>4 Gly/ampa</t>
  </si>
  <si>
    <t>-</t>
  </si>
  <si>
    <t>Glyphosate</t>
  </si>
  <si>
    <t>Tebuconazole</t>
  </si>
  <si>
    <t>Azoxystrobin</t>
  </si>
  <si>
    <t>Chlorpyrifos/-methyl: TCPy</t>
  </si>
  <si>
    <t>2 LC-MS/MS neg</t>
  </si>
  <si>
    <t>Fipronil sulfone</t>
  </si>
  <si>
    <t>AMPA</t>
  </si>
  <si>
    <t>Hexachlorobenzene</t>
  </si>
  <si>
    <t>Boscalid</t>
  </si>
  <si>
    <t>Deltamethrin</t>
  </si>
  <si>
    <t>3 GC-MS/MS</t>
  </si>
  <si>
    <t>Fludioxonil</t>
  </si>
  <si>
    <t>Fipronil</t>
  </si>
  <si>
    <t>2,4-D (free)</t>
  </si>
  <si>
    <t>Propiconazole</t>
  </si>
  <si>
    <t>RSDr = Relative standard deviation intraday repeatability determined at low, interermediate, and high concentrations; RSDwr = relative standard deviation within laboratory reproducibility based on N field samples; average recovery (%); "_" not analysed for this matrix; L, low level; Int, intermediate level</t>
  </si>
  <si>
    <t>Pirimiphos-methyl</t>
  </si>
  <si>
    <t>Cypermethrin</t>
  </si>
  <si>
    <t>Metalaxyl (M)</t>
  </si>
  <si>
    <t>Propoxur</t>
  </si>
  <si>
    <t>Chlorpyrifos</t>
  </si>
  <si>
    <t>Background information and Instructions</t>
  </si>
  <si>
    <t>LOQ definition and harmonised way of determination</t>
  </si>
  <si>
    <t xml:space="preserve">Limit of quantification. Lowest level that has been tested during (initial) validation and meets the criteria for recovery, repeatability and identification
see: https://ec.europa.eu/food/system/files/2020-01/pesticides_mrl_guidelines_wrkdoc_2019-12682.pdf
and: https://ec.europa.eu/food/system/files/2021-02/pesticides_mrl_guidelines_2020-12830.pdf
</t>
  </si>
  <si>
    <t>LOD definition &amp; harmonised way of estimation</t>
  </si>
  <si>
    <t xml:space="preserve">Limit of detection. Estimated lowest level at which the analyte can be detected and in principle also identified (so: in MS/MS both quantifier and qualifier present and meeting ion ratio criteria). This is a method/technical limit. Note that the LOD for many matrices may vary from sample to sample and also depend on the condition of the instrument at the time of measurement. It is therefore in fact not a fixed exact value, but an indication. There are multiple approaches and ways of estimating the LOD. For practical reasons the S/N approach is used. The LOD is the level at which S/N for both quantifier and qualifier are at least 3. Note that S/N may depend on acquisition rate and smoothing of the data. Software-based S/N often yield rather high values = optimistic LODs. 
Be realistic and provide the LOD that can gnerally be achieved in the routine situation / during samples analysis
</t>
  </si>
  <si>
    <t>Identification</t>
  </si>
  <si>
    <r>
      <t xml:space="preserve">For identification SANTE/12682/2019 is followed. At least 2 transitions are measured. Identification is based on matching retention time and signals for both transitions. The retention time should be within </t>
    </r>
    <r>
      <rPr>
        <sz val="11"/>
        <color theme="1"/>
        <rFont val="Calibri"/>
        <family val="2"/>
      </rPr>
      <t xml:space="preserve">±0.1 min from the reference standard. </t>
    </r>
    <r>
      <rPr>
        <sz val="11"/>
        <color theme="1"/>
        <rFont val="Aptos Narrow"/>
        <family val="2"/>
        <scheme val="minor"/>
      </rPr>
      <t xml:space="preserve">The analyte peaks in the extracted ion chromatograms must overlap. The ion ratio of the transitions should be within </t>
    </r>
    <r>
      <rPr>
        <sz val="11"/>
        <color theme="1"/>
        <rFont val="Calibri"/>
        <family val="2"/>
      </rPr>
      <t>±30% of that of the reference standard(s). For HRMS, see SANTE document.</t>
    </r>
    <r>
      <rPr>
        <sz val="11"/>
        <color theme="1"/>
        <rFont val="Aptos Narrow"/>
        <family val="2"/>
        <scheme val="minor"/>
      </rPr>
      <t xml:space="preserve"> Not complying with the ID criteria does not automatically disqualify the result, but the result should be flagged (see below)</t>
    </r>
  </si>
  <si>
    <t>Reporting results</t>
  </si>
  <si>
    <t xml:space="preserve">Be critical on potential false positives due to lab background or instrument carry-over
Only report when the negative control (e.g. reagent blank, blank sample) is &lt;LOD.
If the negative control is not &lt;LOD, reporting is still possible when the following requirements are met:  
- the level in the negative control is consistent/stable
- the concentration in the sample is at least 3x higher than the negative control. In this case, the level in the negative control needs to be subtracted from the sample result. 
</t>
  </si>
  <si>
    <t>Entry in pesticide column</t>
  </si>
  <si>
    <r>
      <t xml:space="preserve">Empty cell in results table means: </t>
    </r>
    <r>
      <rPr>
        <b/>
        <sz val="11"/>
        <color theme="1"/>
        <rFont val="Calibri"/>
        <family val="2"/>
      </rPr>
      <t>result not yet available</t>
    </r>
    <r>
      <rPr>
        <sz val="11"/>
        <color theme="1"/>
        <rFont val="Calibri"/>
        <family val="2"/>
      </rPr>
      <t xml:space="preserve"> (analysis not yet performed).</t>
    </r>
  </si>
  <si>
    <t>n.a.</t>
  </si>
  <si>
    <r>
      <t>For samples or pesticides that can not be analysed (sample not received, not sufficient material, pesticide not included in method, etc):</t>
    </r>
    <r>
      <rPr>
        <b/>
        <sz val="11"/>
        <color theme="1"/>
        <rFont val="Calibri"/>
        <family val="2"/>
      </rPr>
      <t xml:space="preserve"> report as "n.a." </t>
    </r>
    <r>
      <rPr>
        <sz val="11"/>
        <color theme="1"/>
        <rFont val="Calibri"/>
        <family val="2"/>
      </rPr>
      <t xml:space="preserve">(pesticide </t>
    </r>
    <r>
      <rPr>
        <b/>
        <sz val="11"/>
        <color theme="1"/>
        <rFont val="Calibri"/>
        <family val="2"/>
      </rPr>
      <t>n</t>
    </r>
    <r>
      <rPr>
        <sz val="11"/>
        <color theme="1"/>
        <rFont val="Calibri"/>
        <family val="2"/>
      </rPr>
      <t xml:space="preserve">ot </t>
    </r>
    <r>
      <rPr>
        <b/>
        <sz val="11"/>
        <color theme="1"/>
        <rFont val="Calibri"/>
        <family val="2"/>
      </rPr>
      <t>a</t>
    </r>
    <r>
      <rPr>
        <sz val="11"/>
        <color theme="1"/>
        <rFont val="Calibri"/>
        <family val="2"/>
      </rPr>
      <t>nalysed).</t>
    </r>
  </si>
  <si>
    <r>
      <t>means</t>
    </r>
    <r>
      <rPr>
        <b/>
        <sz val="11"/>
        <color theme="1"/>
        <rFont val="Calibri"/>
        <family val="2"/>
      </rPr>
      <t xml:space="preserve"> &lt;LOD</t>
    </r>
    <r>
      <rPr>
        <sz val="11"/>
        <color theme="1"/>
        <rFont val="Calibri"/>
        <family val="2"/>
      </rPr>
      <t xml:space="preserve">, i.e. the sample has been analysed for the pesticide, but it was </t>
    </r>
    <r>
      <rPr>
        <b/>
        <sz val="11"/>
        <color theme="1"/>
        <rFont val="Calibri"/>
        <family val="2"/>
      </rPr>
      <t>not present in the sample/not detected in the sample.</t>
    </r>
  </si>
  <si>
    <t>[number]</t>
  </si>
  <si>
    <r>
      <rPr>
        <b/>
        <sz val="11"/>
        <color theme="1"/>
        <rFont val="Calibri"/>
        <family val="2"/>
      </rPr>
      <t>Pesticide present in the sample (&gt;LOD or &gt;LOQ) at the indicated concentration</t>
    </r>
    <r>
      <rPr>
        <sz val="11"/>
        <color theme="1"/>
        <rFont val="Calibri"/>
        <family val="2"/>
      </rPr>
      <t>. Provide the concentration without rounding, as the data are used by WP2 for further calculations. 
In the "format number" function of Excel, you can restrict the number of digits displayed. 
(note: for reporting in deliverables/publications, 3 significant figures are used for values &lt;1000, and whole number for values ≥1000 (e.g. 1.24, 12.4, 124, 1245))
Concentrations between LOD and LOQ are concidered indicative only, and are likely to have higher/unknown uncertainty. They will be flagged as "&lt;LOQ" in the flag column (see below)</t>
    </r>
  </si>
  <si>
    <t>&lt; [number]</t>
  </si>
  <si>
    <r>
      <rPr>
        <b/>
        <sz val="11"/>
        <color theme="1"/>
        <rFont val="Calibri"/>
        <family val="2"/>
      </rPr>
      <t>LOQ cannot be achieved</t>
    </r>
    <r>
      <rPr>
        <sz val="11"/>
        <color theme="1"/>
        <rFont val="Calibri"/>
        <family val="2"/>
      </rPr>
      <t>. In case the established LOQ for a certain pesticide in a certain sample cannot be achieved, e.g. due to a strong interference, extreme ion suppression, too small amount of sample material, report as: "&lt;x.x" where x.x is the estimated level that would have been detectable. Flag in the flag column (see below).</t>
    </r>
  </si>
  <si>
    <t>Flag column</t>
  </si>
  <si>
    <t>The flag column after each pesticide is used to indicate deviations, abnormalities and remarks at an individual sample/pesticide level. The most common issues are provided in the drop down menu. 
If you want to provide additional remarks/clarification, please right-click in the flag cell, and use the excel "new note" function to add free text as note.</t>
  </si>
  <si>
    <t>&lt;LOQ</t>
  </si>
  <si>
    <t>use this flag when the concentration is below the method LOQ.</t>
  </si>
  <si>
    <t>ID: qualifier ND/INT</t>
  </si>
  <si>
    <t>identification issue: the qualifier was not detected or strong interferences were observed for the qualifier transition</t>
  </si>
  <si>
    <t>ID: IR&gt;30%</t>
  </si>
  <si>
    <t>identification issue: the ion ratio criterion was not met.</t>
  </si>
  <si>
    <t>BG subtracted</t>
  </si>
  <si>
    <t>the pesticide is present in the negative control. Result reported is the value after subtraction of the background.</t>
  </si>
  <si>
    <t>LOQ issue</t>
  </si>
  <si>
    <t>use this flag in case the established LOQ for a certain pesticide in a certain sample cannot be achieved, e.g. due to a strong interference, extreme ion suppression, too small amount of sample material.</t>
  </si>
  <si>
    <t>other remark</t>
  </si>
  <si>
    <t>Use this flag for any other abnormalities or deviations then the ones indicated above. Use the excel "new note" function to add free text as note</t>
  </si>
  <si>
    <t>Reporting for QC sheet</t>
  </si>
  <si>
    <t>For each pesticide indicate the method used for analysis. We distinguish between the different methods by the instrumental analysis. At a sample matrix level, this should be unique enough (if not inform Anne). For pesticides not analysed, select "n.a."</t>
  </si>
  <si>
    <t xml:space="preserve">LOD </t>
  </si>
  <si>
    <t>specify the LOD, taking into account the remarks above</t>
  </si>
  <si>
    <t>specify the LOQ, as established during validation (see above)</t>
  </si>
  <si>
    <t>initial validation</t>
  </si>
  <si>
    <t>provide here the outcome of the initial validation: average recovery, repeatability, and N = the number replicates used for these. Do this for each level included in the validation.</t>
  </si>
  <si>
    <t>on-going validation</t>
  </si>
  <si>
    <t>provide here the outcome of the on-going validation, based on spiked samples included in each batch of sample analysis: average recovery, within-lab reproducibility, and the number of QCs samples used for these. Do this for each level included in the batch QC.</t>
  </si>
  <si>
    <t>remarks</t>
  </si>
  <si>
    <t>provide any remark considered relevant for the quality and interpretation of the analysis results</t>
  </si>
  <si>
    <t>Crop</t>
  </si>
  <si>
    <t>µg/kg dry weight</t>
  </si>
  <si>
    <t>level-1 2 µg/kg dry weight</t>
  </si>
  <si>
    <t xml:space="preserve">level-2 20 µg/kg dry weight </t>
  </si>
  <si>
    <t>level-3 x.x µg/kg dry weight</t>
  </si>
  <si>
    <t xml:space="preserve">level-1 x.x µg/kg dry weight </t>
  </si>
  <si>
    <t xml:space="preserve">level-2 x.x µg/kg dry weight </t>
  </si>
  <si>
    <t>Remarks</t>
  </si>
  <si>
    <t xml:space="preserve"> for oil seed and olives LOQ is 10</t>
  </si>
  <si>
    <t>Earthworms</t>
  </si>
  <si>
    <t>level-1 20 µg/kg dry weight</t>
  </si>
  <si>
    <t xml:space="preserve">level-2 40 µg/kg dry weight </t>
  </si>
  <si>
    <t>level-1 4 µg/kg dry weight</t>
  </si>
  <si>
    <t>Soil</t>
  </si>
  <si>
    <t>level-1 1.0  µg/kg dry weight</t>
  </si>
  <si>
    <t>level-2 25 µg/kg dry weight</t>
  </si>
  <si>
    <t>level-3 50 µg/kg dry weight</t>
  </si>
  <si>
    <t xml:space="preserve">level-1 10 µg/kg dry weight </t>
  </si>
  <si>
    <t xml:space="preserve">level-2 25µg/kg dry weight </t>
  </si>
  <si>
    <t>*</t>
  </si>
  <si>
    <t xml:space="preserve">correction for recovery if: </t>
  </si>
  <si>
    <t>ng/L</t>
  </si>
  <si>
    <t>level-1 (column E; ng/L)</t>
  </si>
  <si>
    <t>level-2 (column I; ng/L)</t>
  </si>
  <si>
    <t>level-3 (column M; ng/L)</t>
  </si>
  <si>
    <t>level-1 x.x ng/L</t>
  </si>
  <si>
    <t>level-2 x.x ng/L</t>
  </si>
  <si>
    <t>Animal Feces</t>
  </si>
  <si>
    <t>level-1: 1 µg/kg</t>
  </si>
  <si>
    <t>level-2: 2.5 µg/kg</t>
  </si>
  <si>
    <t>level-3: 5 µg/kg</t>
  </si>
  <si>
    <t>level-2: 5 µg/kg</t>
  </si>
  <si>
    <t>nd</t>
  </si>
  <si>
    <t>Animal Feed</t>
  </si>
  <si>
    <t>Gly/AMPA and GC: 10 ug/kg</t>
  </si>
  <si>
    <t>Gly/AMPA: 20 ug/kg</t>
  </si>
  <si>
    <t>Gly/AMPA and GC: 50 ug/kg</t>
  </si>
  <si>
    <t>Gly/AMPA: 10 ug/kg</t>
  </si>
  <si>
    <t>level-1 1 µg/kg</t>
  </si>
  <si>
    <t>level-2 5 µg/kg</t>
  </si>
  <si>
    <t>level-3 10 µg/kg</t>
  </si>
  <si>
    <t>The samples used for QCs in feed were different in each serie (depending on the matrix measured). The results are the average of the recoveries considering the Qcs from all the series.</t>
  </si>
  <si>
    <t>Animal Plasma</t>
  </si>
  <si>
    <t>Animal Urine</t>
  </si>
  <si>
    <t>Animal Wristband</t>
  </si>
  <si>
    <t>ng/ml</t>
  </si>
  <si>
    <t>level-1 x.x ng/ml</t>
  </si>
  <si>
    <t>level-2 x.x ng/ml</t>
  </si>
  <si>
    <t>level-3 x.xng/ml</t>
  </si>
  <si>
    <t>L1=0,125, L2=1, L3=10 ng/ml</t>
  </si>
  <si>
    <t>measured in Limoges</t>
  </si>
  <si>
    <t>L1=0,25, L2=1, L3=10 ng/ml</t>
  </si>
  <si>
    <t>qualitative only</t>
  </si>
  <si>
    <t>ng/mL</t>
  </si>
  <si>
    <t>level-1 0.1 ng/mL</t>
  </si>
  <si>
    <t>level-2 0.5 ng/mL</t>
  </si>
  <si>
    <t>level-3 2.5 ng/mL</t>
  </si>
  <si>
    <t>GC-MS</t>
  </si>
  <si>
    <t>µg/kg weight</t>
  </si>
  <si>
    <t>µg/kg  weight</t>
  </si>
  <si>
    <t>level-1 1µg/kg weight</t>
  </si>
  <si>
    <t>level-2 5.0 µg/kg weight</t>
  </si>
  <si>
    <t>level-3 x.x µg/kg  weight</t>
  </si>
  <si>
    <t>level-1 1µg/kg  weight</t>
  </si>
  <si>
    <t xml:space="preserve">nd </t>
  </si>
  <si>
    <t>n.f.r</t>
  </si>
  <si>
    <t>recovery lower then 30%  qual, recovery higher then 30% and RSD lower then 30% accepted , RSD higher then 30%  increas the LOQ</t>
  </si>
  <si>
    <t>Pesticide or metabolite</t>
  </si>
  <si>
    <t>low (%)</t>
  </si>
  <si>
    <t xml:space="preserve">RSDr </t>
  </si>
  <si>
    <t>inter (%)</t>
  </si>
  <si>
    <t>high (%)</t>
  </si>
  <si>
    <t xml:space="preserve">RSDwr </t>
  </si>
  <si>
    <t>(%)</t>
  </si>
  <si>
    <r>
      <t>19.5</t>
    </r>
    <r>
      <rPr>
        <vertAlign val="superscript"/>
        <sz val="11"/>
        <color theme="1"/>
        <rFont val="Calibri"/>
        <family val="2"/>
      </rPr>
      <t>a</t>
    </r>
  </si>
  <si>
    <r>
      <t>11.0</t>
    </r>
    <r>
      <rPr>
        <vertAlign val="superscript"/>
        <sz val="11"/>
        <color theme="1"/>
        <rFont val="Calibri"/>
        <family val="2"/>
      </rPr>
      <t>b</t>
    </r>
  </si>
  <si>
    <t xml:space="preserve">Fipronil </t>
  </si>
  <si>
    <r>
      <t>5.6</t>
    </r>
    <r>
      <rPr>
        <vertAlign val="superscript"/>
        <sz val="11"/>
        <color theme="1"/>
        <rFont val="Calibri"/>
        <family val="2"/>
      </rPr>
      <t>a</t>
    </r>
  </si>
  <si>
    <r>
      <t>17.7</t>
    </r>
    <r>
      <rPr>
        <vertAlign val="superscript"/>
        <sz val="11"/>
        <color theme="1"/>
        <rFont val="Calibri"/>
        <family val="2"/>
      </rPr>
      <t>a</t>
    </r>
  </si>
  <si>
    <r>
      <t>Tabel S1.</t>
    </r>
    <r>
      <rPr>
        <sz val="11"/>
        <color theme="1"/>
        <rFont val="Calibri"/>
        <family val="2"/>
      </rPr>
      <t xml:space="preserve"> Quality control data for LC-MS/MS analysis of pesticides and their metabolites in blood.</t>
    </r>
  </si>
  <si>
    <r>
      <t xml:space="preserve">RSDr = Relative standard deviation intraday repeatability determined at low = 0.125 mg/mL, inter = 1.0 ng/mL and high = 10.0 ng/mL concentrations; RSDwr = relative standard deviation within laboratory reproducibility based on 43 field samples; </t>
    </r>
    <r>
      <rPr>
        <vertAlign val="superscript"/>
        <sz val="11"/>
        <color theme="1"/>
        <rFont val="Calibri"/>
        <family val="2"/>
      </rPr>
      <t xml:space="preserve">a </t>
    </r>
    <r>
      <rPr>
        <sz val="11"/>
        <color theme="1"/>
        <rFont val="Calibri"/>
        <family val="2"/>
      </rPr>
      <t>low = 0.25 ng/mL; N = 42</t>
    </r>
  </si>
  <si>
    <r>
      <t>Tabel S2.</t>
    </r>
    <r>
      <rPr>
        <sz val="11"/>
        <color theme="1"/>
        <rFont val="Calibri"/>
        <family val="2"/>
      </rPr>
      <t xml:space="preserve"> QC control data for GC-MS/MS analysis of pesticides and their metabolites in blood.</t>
    </r>
  </si>
  <si>
    <t>RSDr low (%)</t>
  </si>
  <si>
    <t>RSDr inter (%)</t>
  </si>
  <si>
    <t>RSDr high (%)</t>
  </si>
  <si>
    <t>RSDwr low (%)</t>
  </si>
  <si>
    <t>RSDwr inter (%)</t>
  </si>
  <si>
    <t>RSDwr high (%)</t>
  </si>
  <si>
    <t>Chlorpyrifos methyl TCPy</t>
  </si>
  <si>
    <t>2,4-D</t>
  </si>
  <si>
    <t>RSDr = Relative standard deviation intraday repeatability; RSDwr = relative standard deviation within laboratory reproducibility; low = lower limit of quantification (LLOQ), inter = intermediate concentration; high = higher limit of quantification (HLOQ)</t>
  </si>
  <si>
    <t>lambda-Cyhalothrin</t>
  </si>
  <si>
    <t>Tebuconazole-OH</t>
  </si>
  <si>
    <t>Chlorpyrifos-methyl-desmethyl</t>
  </si>
  <si>
    <t>Boscalid-OH</t>
  </si>
  <si>
    <t>Pyrimethanil-OH M605F002</t>
  </si>
  <si>
    <t>Most pesticides are metabolized upon uptake. Specifically, for those detected in diet, WFSR checked the urinary biomarkers of exposure that may be detected. Among these substances, the lab team (Wageningen Food Safety Research, WFSR) checked if their analytical reference standard is (commercially) available.If available, the quantitative analysis of the substance is carried out. Due to these limitations, some substances were not analysed.</t>
  </si>
  <si>
    <t>Missing data is given below as it was analysed in another laboratory (Limoge, France)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</si>
</sst>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19">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9"/>
      <color indexed="81"/>
      <name val="Tahoma"/>
      <family val="2"/>
    </font>
    <font>
      <sz val="9"/>
      <color theme="1"/>
      <name val="Arial"/>
      <family val="2"/>
    </font>
    <font>
      <sz val="11"/>
      <name val="Aptos Narrow"/>
      <family val="2"/>
      <scheme val="minor"/>
    </font>
    <font>
      <sz val="11"/>
      <color theme="1"/>
      <name val="Calibri"/>
      <family val="2"/>
    </font>
    <font>
      <sz val="11"/>
      <name val="Calibri"/>
      <family val="2"/>
    </font>
    <font>
      <b/>
      <sz val="11"/>
      <color theme="1"/>
      <name val="Calibri"/>
      <family val="2"/>
    </font>
    <font>
      <b/>
      <sz val="11"/>
      <color theme="1"/>
      <name val="Arial"/>
      <family val="2"/>
    </font>
    <font>
      <b/>
      <sz val="11"/>
      <name val="Aptos Narrow"/>
      <family val="2"/>
      <scheme val="minor"/>
    </font>
    <font>
      <b/>
      <sz val="16"/>
      <color rgb="FFFF0000"/>
      <name val="Aptos Narrow"/>
      <family val="2"/>
      <charset val="238"/>
      <scheme val="minor"/>
    </font>
    <font>
      <b/>
      <sz val="9"/>
      <color indexed="81"/>
      <name val="Tahoma"/>
      <family val="2"/>
      <charset val="238"/>
    </font>
    <font>
      <sz val="9"/>
      <color indexed="81"/>
      <name val="Tahoma"/>
      <family val="2"/>
      <charset val="238"/>
    </font>
    <font>
      <b/>
      <sz val="9"/>
      <color indexed="81"/>
      <name val="Tahoma"/>
      <family val="2"/>
    </font>
    <font>
      <b/>
      <sz val="11"/>
      <color rgb="FF000000"/>
      <name val="Calibri"/>
      <family val="2"/>
    </font>
    <font>
      <vertAlign val="superscript"/>
      <sz val="11"/>
      <color theme="1"/>
      <name val="Calibri"/>
      <family val="2"/>
    </font>
    <font>
      <sz val="11"/>
      <color rgb="FF000000"/>
      <name val="Calibri"/>
      <family val="2"/>
    </font>
  </fonts>
  <fills count="7">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59999389629810485"/>
        <bgColor indexed="64"/>
      </patternFill>
    </fill>
  </fills>
  <borders count="21">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88">
    <xf numFmtId="0" fontId="0" fillId="0" borderId="0" xfId="0"/>
    <xf numFmtId="0" fontId="0" fillId="0" borderId="0" xfId="0" applyAlignment="1">
      <alignment horizontal="center"/>
    </xf>
    <xf numFmtId="1" fontId="0" fillId="0" borderId="0" xfId="0" applyNumberFormat="1"/>
    <xf numFmtId="1" fontId="0" fillId="0" borderId="5" xfId="0" applyNumberFormat="1" applyBorder="1"/>
    <xf numFmtId="0" fontId="3" fillId="0" borderId="12" xfId="0" applyFont="1" applyBorder="1"/>
    <xf numFmtId="0" fontId="3" fillId="0" borderId="1" xfId="0" applyFont="1" applyBorder="1"/>
    <xf numFmtId="0" fontId="3" fillId="0" borderId="2" xfId="0" applyFont="1" applyBorder="1"/>
    <xf numFmtId="0" fontId="0" fillId="0" borderId="13" xfId="0" applyBorder="1"/>
    <xf numFmtId="0" fontId="0" fillId="0" borderId="6" xfId="0" applyBorder="1"/>
    <xf numFmtId="0" fontId="3" fillId="0" borderId="15" xfId="0" applyFont="1" applyBorder="1"/>
    <xf numFmtId="1" fontId="0" fillId="0" borderId="11" xfId="0" applyNumberFormat="1" applyBorder="1"/>
    <xf numFmtId="0" fontId="0" fillId="0" borderId="11" xfId="0" applyBorder="1"/>
    <xf numFmtId="0" fontId="0" fillId="0" borderId="10" xfId="0" applyBorder="1"/>
    <xf numFmtId="0" fontId="0" fillId="0" borderId="16" xfId="0" applyBorder="1"/>
    <xf numFmtId="0" fontId="6" fillId="0" borderId="0" xfId="0" applyFont="1"/>
    <xf numFmtId="0" fontId="0" fillId="0" borderId="5" xfId="0" applyBorder="1"/>
    <xf numFmtId="164" fontId="0" fillId="0" borderId="0" xfId="0" applyNumberFormat="1"/>
    <xf numFmtId="0" fontId="0" fillId="0" borderId="4" xfId="0" applyBorder="1"/>
    <xf numFmtId="0" fontId="3" fillId="0" borderId="5" xfId="0" applyFont="1" applyBorder="1"/>
    <xf numFmtId="164" fontId="0" fillId="0" borderId="5" xfId="0" applyNumberFormat="1" applyBorder="1"/>
    <xf numFmtId="0" fontId="0" fillId="0" borderId="9" xfId="0" applyBorder="1"/>
    <xf numFmtId="0" fontId="0" fillId="5" borderId="0" xfId="0" applyFill="1"/>
    <xf numFmtId="2" fontId="0" fillId="0" borderId="0" xfId="0" applyNumberFormat="1"/>
    <xf numFmtId="0" fontId="3" fillId="6" borderId="0" xfId="0" applyFont="1" applyFill="1"/>
    <xf numFmtId="0" fontId="0" fillId="6" borderId="0" xfId="0" applyFill="1"/>
    <xf numFmtId="0" fontId="3" fillId="0" borderId="0" xfId="0" applyFont="1"/>
    <xf numFmtId="0" fontId="3" fillId="0" borderId="0" xfId="0" applyFont="1" applyAlignment="1">
      <alignment vertical="top" wrapText="1"/>
    </xf>
    <xf numFmtId="0" fontId="7" fillId="0" borderId="0" xfId="0" applyFont="1" applyAlignment="1">
      <alignment vertical="top" wrapText="1"/>
    </xf>
    <xf numFmtId="0" fontId="3" fillId="0" borderId="0" xfId="0" quotePrefix="1" applyFont="1" applyAlignment="1">
      <alignment vertical="top" wrapText="1"/>
    </xf>
    <xf numFmtId="0" fontId="3" fillId="0" borderId="0" xfId="0" applyFont="1" applyAlignment="1">
      <alignment horizontal="left" wrapText="1"/>
    </xf>
    <xf numFmtId="2" fontId="3" fillId="0" borderId="0" xfId="0" applyNumberFormat="1" applyFont="1" applyAlignment="1">
      <alignment vertical="center"/>
    </xf>
    <xf numFmtId="2" fontId="3" fillId="0" borderId="0" xfId="0" applyNumberFormat="1" applyFont="1" applyAlignment="1">
      <alignment vertical="center" wrapText="1"/>
    </xf>
    <xf numFmtId="0" fontId="10" fillId="2" borderId="0" xfId="0" applyFont="1" applyFill="1" applyAlignment="1">
      <alignment horizontal="left"/>
    </xf>
    <xf numFmtId="0" fontId="6" fillId="0" borderId="16" xfId="0" applyFont="1" applyBorder="1"/>
    <xf numFmtId="164" fontId="6" fillId="0" borderId="0" xfId="0" applyNumberFormat="1" applyFont="1"/>
    <xf numFmtId="0" fontId="11" fillId="0" borderId="0" xfId="0" applyFont="1"/>
    <xf numFmtId="0" fontId="6" fillId="0" borderId="5" xfId="0" applyFont="1" applyBorder="1"/>
    <xf numFmtId="0" fontId="11" fillId="0" borderId="5" xfId="0" applyFont="1" applyBorder="1"/>
    <xf numFmtId="164" fontId="6" fillId="0" borderId="5" xfId="0" applyNumberFormat="1" applyFont="1" applyBorder="1"/>
    <xf numFmtId="1" fontId="6" fillId="0" borderId="0" xfId="0" applyNumberFormat="1" applyFont="1"/>
    <xf numFmtId="0" fontId="12" fillId="0" borderId="5" xfId="0" applyFont="1" applyBorder="1"/>
    <xf numFmtId="1" fontId="6" fillId="0" borderId="5" xfId="0" applyNumberFormat="1" applyFont="1" applyBorder="1"/>
    <xf numFmtId="1" fontId="6" fillId="5" borderId="5" xfId="0" applyNumberFormat="1" applyFont="1" applyFill="1" applyBorder="1"/>
    <xf numFmtId="1" fontId="6" fillId="5" borderId="0" xfId="0" applyNumberFormat="1" applyFont="1" applyFill="1"/>
    <xf numFmtId="0" fontId="6" fillId="0" borderId="4" xfId="0" applyFont="1" applyBorder="1"/>
    <xf numFmtId="1" fontId="6" fillId="0" borderId="4" xfId="0" applyNumberFormat="1" applyFont="1" applyBorder="1"/>
    <xf numFmtId="0" fontId="2" fillId="0" borderId="0" xfId="0" applyFont="1"/>
    <xf numFmtId="0" fontId="6" fillId="5" borderId="5" xfId="0" applyFont="1" applyFill="1" applyBorder="1"/>
    <xf numFmtId="0" fontId="2" fillId="0" borderId="5" xfId="0" applyFont="1" applyBorder="1"/>
    <xf numFmtId="165" fontId="0" fillId="0" borderId="0" xfId="0" applyNumberFormat="1"/>
    <xf numFmtId="9" fontId="0" fillId="0" borderId="0" xfId="0" applyNumberFormat="1"/>
    <xf numFmtId="0" fontId="0" fillId="0" borderId="14" xfId="0" applyBorder="1"/>
    <xf numFmtId="1" fontId="3" fillId="0" borderId="15" xfId="0" applyNumberFormat="1" applyFont="1" applyBorder="1"/>
    <xf numFmtId="9" fontId="0" fillId="0" borderId="11" xfId="0" applyNumberFormat="1" applyBorder="1"/>
    <xf numFmtId="1" fontId="3" fillId="0" borderId="2" xfId="0" applyNumberFormat="1" applyFont="1" applyBorder="1"/>
    <xf numFmtId="9" fontId="3" fillId="0" borderId="1" xfId="0" applyNumberFormat="1" applyFont="1" applyBorder="1"/>
    <xf numFmtId="0" fontId="2" fillId="0" borderId="4" xfId="0" applyFont="1" applyBorder="1"/>
    <xf numFmtId="9" fontId="0" fillId="0" borderId="0" xfId="1" applyFont="1" applyFill="1"/>
    <xf numFmtId="0" fontId="0" fillId="0" borderId="0" xfId="1" applyNumberFormat="1" applyFont="1" applyFill="1"/>
    <xf numFmtId="0" fontId="3" fillId="0" borderId="16" xfId="0" applyFont="1" applyBorder="1"/>
    <xf numFmtId="0" fontId="3" fillId="0" borderId="2" xfId="0" applyFont="1" applyBorder="1" applyAlignment="1">
      <alignment horizontal="center"/>
    </xf>
    <xf numFmtId="0" fontId="3" fillId="0" borderId="3" xfId="0" applyFont="1" applyBorder="1"/>
    <xf numFmtId="164" fontId="0" fillId="0" borderId="5" xfId="0" applyNumberFormat="1" applyBorder="1" applyAlignment="1">
      <alignment horizontal="right"/>
    </xf>
    <xf numFmtId="0" fontId="3" fillId="0" borderId="16" xfId="0" applyFont="1" applyBorder="1" applyAlignment="1">
      <alignment horizontal="right"/>
    </xf>
    <xf numFmtId="0" fontId="3" fillId="0" borderId="5" xfId="0" applyFont="1" applyBorder="1" applyAlignment="1">
      <alignment horizontal="right"/>
    </xf>
    <xf numFmtId="0" fontId="0" fillId="0" borderId="16" xfId="0" applyBorder="1" applyAlignment="1">
      <alignment horizontal="right"/>
    </xf>
    <xf numFmtId="0" fontId="0" fillId="0" borderId="0" xfId="0" applyAlignment="1">
      <alignment horizontal="center" vertical="center"/>
    </xf>
    <xf numFmtId="1" fontId="0" fillId="0" borderId="5" xfId="0" applyNumberFormat="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xf>
    <xf numFmtId="0" fontId="0" fillId="0" borderId="6" xfId="0" applyBorder="1" applyAlignment="1">
      <alignment horizontal="center"/>
    </xf>
    <xf numFmtId="0" fontId="3" fillId="0" borderId="15" xfId="0" applyFont="1" applyBorder="1" applyAlignment="1">
      <alignment horizontal="center"/>
    </xf>
    <xf numFmtId="0" fontId="0" fillId="0" borderId="11" xfId="0" applyBorder="1" applyAlignment="1">
      <alignment horizontal="center"/>
    </xf>
    <xf numFmtId="0" fontId="0" fillId="0" borderId="10" xfId="0" applyBorder="1" applyAlignment="1">
      <alignment horizontal="center"/>
    </xf>
    <xf numFmtId="0" fontId="0" fillId="0" borderId="5" xfId="0" applyBorder="1" applyAlignment="1">
      <alignment horizontal="center"/>
    </xf>
    <xf numFmtId="0" fontId="3" fillId="0" borderId="1" xfId="0" applyFont="1" applyBorder="1" applyAlignment="1">
      <alignment horizontal="center"/>
    </xf>
    <xf numFmtId="0" fontId="0" fillId="0" borderId="4" xfId="0" applyBorder="1"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 fontId="0" fillId="0" borderId="5" xfId="0" applyNumberFormat="1" applyBorder="1" applyAlignment="1">
      <alignment horizontal="center"/>
    </xf>
    <xf numFmtId="0" fontId="0" fillId="0" borderId="9" xfId="0" applyBorder="1" applyAlignment="1">
      <alignment horizontal="center"/>
    </xf>
    <xf numFmtId="0" fontId="0" fillId="0" borderId="0" xfId="0" applyAlignment="1">
      <alignment horizontal="left"/>
    </xf>
    <xf numFmtId="0" fontId="0" fillId="5" borderId="0" xfId="0" applyFill="1" applyAlignment="1">
      <alignment horizontal="left"/>
    </xf>
    <xf numFmtId="0" fontId="3" fillId="0" borderId="0" xfId="0" applyFont="1" applyAlignment="1">
      <alignment horizontal="left"/>
    </xf>
    <xf numFmtId="0" fontId="0" fillId="0" borderId="16" xfId="0" applyBorder="1" applyAlignment="1">
      <alignment horizontal="left"/>
    </xf>
    <xf numFmtId="0" fontId="3" fillId="3" borderId="15" xfId="0" applyFont="1" applyFill="1" applyBorder="1"/>
    <xf numFmtId="0" fontId="0" fillId="3" borderId="11" xfId="0" applyFill="1" applyBorder="1"/>
    <xf numFmtId="0" fontId="0" fillId="3" borderId="5" xfId="0" applyFill="1" applyBorder="1"/>
    <xf numFmtId="0" fontId="0" fillId="3" borderId="0" xfId="0" applyFill="1"/>
    <xf numFmtId="0" fontId="0" fillId="3" borderId="9" xfId="0" applyFill="1" applyBorder="1"/>
    <xf numFmtId="0" fontId="3" fillId="3" borderId="2" xfId="0" applyFont="1" applyFill="1" applyBorder="1"/>
    <xf numFmtId="0" fontId="3" fillId="3" borderId="1" xfId="0" applyFont="1" applyFill="1" applyBorder="1"/>
    <xf numFmtId="0" fontId="3" fillId="3" borderId="3" xfId="0" applyFont="1" applyFill="1" applyBorder="1"/>
    <xf numFmtId="0" fontId="0" fillId="0" borderId="1" xfId="0" applyBorder="1"/>
    <xf numFmtId="0" fontId="0" fillId="3" borderId="4" xfId="0" applyFill="1" applyBorder="1"/>
    <xf numFmtId="0" fontId="3" fillId="0" borderId="4" xfId="0" applyFont="1" applyBorder="1"/>
    <xf numFmtId="1" fontId="6" fillId="0" borderId="4" xfId="0" applyNumberFormat="1" applyFont="1" applyBorder="1" applyAlignment="1">
      <alignment horizontal="center" vertical="center"/>
    </xf>
    <xf numFmtId="0" fontId="0" fillId="4" borderId="16" xfId="0" applyFill="1" applyBorder="1"/>
    <xf numFmtId="1" fontId="6" fillId="4" borderId="4" xfId="0" applyNumberFormat="1" applyFont="1" applyFill="1" applyBorder="1" applyAlignment="1">
      <alignment horizontal="center" vertical="center"/>
    </xf>
    <xf numFmtId="2" fontId="3" fillId="0" borderId="2" xfId="0" applyNumberFormat="1" applyFont="1" applyBorder="1" applyAlignment="1">
      <alignment horizontal="center"/>
    </xf>
    <xf numFmtId="1" fontId="3" fillId="0" borderId="1" xfId="0" applyNumberFormat="1" applyFont="1" applyBorder="1" applyAlignment="1">
      <alignment horizontal="center"/>
    </xf>
    <xf numFmtId="0" fontId="3" fillId="4" borderId="2" xfId="0" applyFont="1" applyFill="1" applyBorder="1" applyAlignment="1">
      <alignment horizontal="center"/>
    </xf>
    <xf numFmtId="0" fontId="3" fillId="4" borderId="1" xfId="0" applyFont="1" applyFill="1" applyBorder="1" applyAlignment="1">
      <alignment horizontal="center"/>
    </xf>
    <xf numFmtId="2" fontId="0" fillId="0" borderId="14" xfId="0" applyNumberFormat="1" applyBorder="1" applyAlignment="1">
      <alignment horizontal="center"/>
    </xf>
    <xf numFmtId="1" fontId="0" fillId="0" borderId="11" xfId="0" applyNumberFormat="1" applyBorder="1" applyAlignment="1">
      <alignment horizontal="center"/>
    </xf>
    <xf numFmtId="2" fontId="6" fillId="0" borderId="0" xfId="0" applyNumberFormat="1" applyFont="1" applyAlignment="1">
      <alignment horizontal="center"/>
    </xf>
    <xf numFmtId="0" fontId="6" fillId="0" borderId="0" xfId="0" applyFont="1" applyAlignment="1">
      <alignment horizontal="center"/>
    </xf>
    <xf numFmtId="0" fontId="3" fillId="0" borderId="5" xfId="0" applyFont="1" applyBorder="1" applyAlignment="1">
      <alignment horizontal="center"/>
    </xf>
    <xf numFmtId="164" fontId="0" fillId="0" borderId="5" xfId="0" applyNumberFormat="1" applyBorder="1" applyAlignment="1">
      <alignment horizontal="center"/>
    </xf>
    <xf numFmtId="0" fontId="3" fillId="0" borderId="14" xfId="0" applyFont="1" applyBorder="1" applyAlignment="1">
      <alignment horizontal="center"/>
    </xf>
    <xf numFmtId="1" fontId="0" fillId="0" borderId="6" xfId="0" applyNumberFormat="1" applyBorder="1" applyAlignment="1">
      <alignment horizontal="center"/>
    </xf>
    <xf numFmtId="2" fontId="0" fillId="0" borderId="0" xfId="0" applyNumberFormat="1" applyAlignment="1">
      <alignment horizontal="center"/>
    </xf>
    <xf numFmtId="0" fontId="3" fillId="0" borderId="11" xfId="0" applyFont="1" applyBorder="1" applyAlignment="1">
      <alignment horizontal="left"/>
    </xf>
    <xf numFmtId="0" fontId="0" fillId="0" borderId="5" xfId="0" applyBorder="1" applyAlignment="1">
      <alignment horizontal="left"/>
    </xf>
    <xf numFmtId="0" fontId="3" fillId="0" borderId="15" xfId="0" applyFont="1" applyBorder="1" applyAlignment="1">
      <alignment horizontal="left"/>
    </xf>
    <xf numFmtId="0" fontId="0" fillId="0" borderId="15" xfId="0" applyBorder="1" applyAlignment="1">
      <alignment horizontal="center"/>
    </xf>
    <xf numFmtId="0" fontId="11" fillId="0" borderId="12" xfId="0" applyFont="1" applyBorder="1"/>
    <xf numFmtId="164" fontId="11" fillId="0" borderId="1" xfId="0" applyNumberFormat="1" applyFont="1" applyBorder="1"/>
    <xf numFmtId="0" fontId="11" fillId="0" borderId="3" xfId="0" applyFont="1" applyBorder="1"/>
    <xf numFmtId="0" fontId="11" fillId="0" borderId="1" xfId="0" applyFont="1" applyBorder="1"/>
    <xf numFmtId="0" fontId="11" fillId="0" borderId="2" xfId="0" applyFont="1" applyBorder="1"/>
    <xf numFmtId="0" fontId="6" fillId="0" borderId="14" xfId="0" applyFont="1" applyBorder="1"/>
    <xf numFmtId="0" fontId="11" fillId="4" borderId="5" xfId="0" applyFont="1" applyFill="1" applyBorder="1"/>
    <xf numFmtId="0" fontId="6" fillId="4" borderId="0" xfId="0" applyFont="1" applyFill="1"/>
    <xf numFmtId="0" fontId="6" fillId="4" borderId="5" xfId="0" applyFont="1" applyFill="1" applyBorder="1"/>
    <xf numFmtId="0" fontId="11" fillId="4" borderId="0" xfId="0" applyFont="1" applyFill="1"/>
    <xf numFmtId="1" fontId="3" fillId="4" borderId="15" xfId="0" applyNumberFormat="1" applyFont="1" applyFill="1" applyBorder="1"/>
    <xf numFmtId="9" fontId="0" fillId="4" borderId="11" xfId="0" applyNumberFormat="1" applyFill="1" applyBorder="1"/>
    <xf numFmtId="0" fontId="0" fillId="4" borderId="11" xfId="0" applyFill="1" applyBorder="1"/>
    <xf numFmtId="1" fontId="0" fillId="4" borderId="11" xfId="0" applyNumberFormat="1" applyFill="1" applyBorder="1"/>
    <xf numFmtId="0" fontId="0" fillId="4" borderId="6" xfId="0" applyFill="1" applyBorder="1"/>
    <xf numFmtId="0" fontId="3" fillId="4" borderId="15" xfId="0" applyFont="1" applyFill="1" applyBorder="1"/>
    <xf numFmtId="0" fontId="3" fillId="4" borderId="15" xfId="0" applyFont="1" applyFill="1" applyBorder="1" applyAlignment="1">
      <alignment horizontal="center"/>
    </xf>
    <xf numFmtId="0" fontId="0" fillId="4" borderId="11" xfId="0" applyFill="1" applyBorder="1" applyAlignment="1">
      <alignment horizontal="center"/>
    </xf>
    <xf numFmtId="0" fontId="0" fillId="4" borderId="6" xfId="0" applyFill="1" applyBorder="1" applyAlignment="1">
      <alignment horizontal="center"/>
    </xf>
    <xf numFmtId="1" fontId="0" fillId="0" borderId="0" xfId="0" applyNumberFormat="1" applyAlignment="1">
      <alignment horizontal="center" vertical="center"/>
    </xf>
    <xf numFmtId="2" fontId="0" fillId="0" borderId="0" xfId="0" applyNumberFormat="1" applyAlignment="1">
      <alignment horizontal="center" vertical="center"/>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7" fillId="0" borderId="18" xfId="0" applyFont="1" applyBorder="1" applyAlignment="1">
      <alignment vertical="center" wrapText="1"/>
    </xf>
    <xf numFmtId="0" fontId="7" fillId="0" borderId="20" xfId="0" applyFont="1" applyBorder="1" applyAlignment="1">
      <alignment horizontal="center" vertical="center" wrapText="1"/>
    </xf>
    <xf numFmtId="0" fontId="9" fillId="0" borderId="0" xfId="0" applyFont="1"/>
    <xf numFmtId="0" fontId="9" fillId="0" borderId="0" xfId="0" applyFont="1" applyAlignment="1">
      <alignment vertical="center"/>
    </xf>
    <xf numFmtId="0" fontId="9" fillId="0" borderId="7" xfId="0" applyFont="1" applyBorder="1" applyAlignment="1">
      <alignment vertical="center" wrapText="1"/>
    </xf>
    <xf numFmtId="0" fontId="16" fillId="0" borderId="8" xfId="0" applyFont="1" applyBorder="1" applyAlignment="1">
      <alignment horizontal="center" vertical="center" wrapText="1"/>
    </xf>
    <xf numFmtId="0" fontId="18" fillId="0" borderId="20" xfId="0" applyFont="1" applyBorder="1" applyAlignment="1">
      <alignment horizontal="center" vertical="center" wrapText="1"/>
    </xf>
    <xf numFmtId="0" fontId="0" fillId="4" borderId="0" xfId="0" applyFill="1"/>
    <xf numFmtId="164" fontId="6" fillId="0" borderId="0" xfId="0" applyNumberFormat="1" applyFont="1" applyAlignment="1">
      <alignment horizontal="center"/>
    </xf>
    <xf numFmtId="164" fontId="6" fillId="0" borderId="5" xfId="0" applyNumberFormat="1" applyFont="1" applyBorder="1" applyAlignment="1">
      <alignment horizontal="center"/>
    </xf>
    <xf numFmtId="164" fontId="6" fillId="4" borderId="0" xfId="0" applyNumberFormat="1" applyFont="1" applyFill="1" applyAlignment="1">
      <alignment horizontal="center"/>
    </xf>
    <xf numFmtId="164" fontId="6" fillId="0" borderId="14" xfId="0" applyNumberFormat="1" applyFont="1" applyBorder="1" applyAlignment="1">
      <alignment horizontal="center"/>
    </xf>
    <xf numFmtId="1" fontId="6" fillId="0" borderId="6" xfId="0" applyNumberFormat="1" applyFont="1" applyBorder="1" applyAlignment="1">
      <alignment horizontal="center"/>
    </xf>
    <xf numFmtId="9" fontId="0" fillId="0" borderId="11" xfId="0" applyNumberFormat="1" applyBorder="1" applyAlignment="1">
      <alignment horizontal="center"/>
    </xf>
    <xf numFmtId="10" fontId="0" fillId="0" borderId="11" xfId="0" applyNumberFormat="1" applyBorder="1" applyAlignment="1">
      <alignment horizontal="center"/>
    </xf>
    <xf numFmtId="9" fontId="0" fillId="4" borderId="11" xfId="0" applyNumberFormat="1" applyFill="1" applyBorder="1" applyAlignment="1">
      <alignment horizontal="center"/>
    </xf>
    <xf numFmtId="1" fontId="6" fillId="0" borderId="0" xfId="0" applyNumberFormat="1" applyFont="1" applyAlignment="1">
      <alignment horizontal="center"/>
    </xf>
    <xf numFmtId="164" fontId="11" fillId="0" borderId="2" xfId="0" applyNumberFormat="1" applyFont="1" applyBorder="1" applyAlignment="1">
      <alignment horizontal="center"/>
    </xf>
    <xf numFmtId="1" fontId="11" fillId="0" borderId="1" xfId="0" applyNumberFormat="1" applyFont="1" applyBorder="1" applyAlignment="1">
      <alignment horizontal="center"/>
    </xf>
    <xf numFmtId="9" fontId="3" fillId="0" borderId="1" xfId="0" applyNumberFormat="1" applyFont="1" applyBorder="1" applyAlignment="1">
      <alignment horizontal="center"/>
    </xf>
    <xf numFmtId="0" fontId="3" fillId="0" borderId="3" xfId="0" applyFont="1" applyBorder="1" applyAlignment="1">
      <alignment horizontal="center"/>
    </xf>
    <xf numFmtId="10" fontId="3" fillId="0" borderId="1" xfId="0" applyNumberFormat="1" applyFont="1" applyBorder="1" applyAlignment="1">
      <alignment horizontal="center"/>
    </xf>
    <xf numFmtId="9" fontId="6" fillId="0" borderId="0" xfId="0" applyNumberFormat="1" applyFont="1" applyAlignment="1">
      <alignment horizontal="center"/>
    </xf>
    <xf numFmtId="0" fontId="6" fillId="0" borderId="14" xfId="0" applyFont="1" applyBorder="1" applyAlignment="1">
      <alignment horizontal="center"/>
    </xf>
    <xf numFmtId="9" fontId="6" fillId="0" borderId="0" xfId="1" applyFont="1" applyFill="1" applyAlignment="1">
      <alignment horizontal="center"/>
    </xf>
    <xf numFmtId="1" fontId="6" fillId="0" borderId="5" xfId="0" applyNumberFormat="1" applyFont="1" applyBorder="1" applyAlignment="1">
      <alignment horizontal="center"/>
    </xf>
    <xf numFmtId="9" fontId="6" fillId="0" borderId="0" xfId="1" applyFont="1" applyFill="1" applyBorder="1" applyAlignment="1">
      <alignment horizontal="center"/>
    </xf>
    <xf numFmtId="0" fontId="6" fillId="0" borderId="5" xfId="0" applyFont="1" applyBorder="1" applyAlignment="1">
      <alignment horizontal="center"/>
    </xf>
    <xf numFmtId="9" fontId="0" fillId="0" borderId="0" xfId="0" applyNumberFormat="1" applyAlignment="1">
      <alignment horizontal="center"/>
    </xf>
    <xf numFmtId="0" fontId="0" fillId="0" borderId="0" xfId="0" applyAlignment="1">
      <alignment horizontal="left" vertical="top" wrapText="1"/>
    </xf>
    <xf numFmtId="0" fontId="0" fillId="0" borderId="0" xfId="0" applyAlignment="1">
      <alignment horizontal="center"/>
    </xf>
    <xf numFmtId="2" fontId="3" fillId="0" borderId="0" xfId="0" applyNumberFormat="1" applyFont="1" applyAlignment="1">
      <alignment horizontal="center" vertical="center"/>
    </xf>
    <xf numFmtId="0" fontId="6" fillId="0" borderId="0" xfId="0" applyFont="1" applyAlignment="1">
      <alignment horizontal="left" vertical="top" wrapText="1"/>
    </xf>
    <xf numFmtId="0" fontId="8" fillId="0" borderId="0" xfId="0" applyFont="1" applyAlignment="1">
      <alignment horizontal="left" vertical="top" wrapText="1"/>
    </xf>
    <xf numFmtId="0" fontId="5" fillId="0" borderId="0" xfId="0" applyFont="1" applyAlignment="1">
      <alignment horizontal="left" vertical="center" wrapText="1"/>
    </xf>
    <xf numFmtId="0" fontId="3" fillId="0" borderId="15" xfId="0" applyFont="1" applyBorder="1" applyAlignment="1">
      <alignment horizontal="center"/>
    </xf>
    <xf numFmtId="0" fontId="3" fillId="0" borderId="11" xfId="0" applyFont="1" applyBorder="1" applyAlignment="1">
      <alignment horizontal="center"/>
    </xf>
    <xf numFmtId="0" fontId="3" fillId="0" borderId="10" xfId="0" applyFont="1" applyBorder="1" applyAlignment="1">
      <alignment horizontal="center"/>
    </xf>
    <xf numFmtId="0" fontId="3" fillId="4" borderId="14" xfId="0" applyFont="1" applyFill="1" applyBorder="1" applyAlignment="1">
      <alignment horizontal="center"/>
    </xf>
    <xf numFmtId="0" fontId="3" fillId="4" borderId="6" xfId="0" applyFont="1" applyFill="1" applyBorder="1" applyAlignment="1">
      <alignment horizontal="center"/>
    </xf>
    <xf numFmtId="0" fontId="0" fillId="0" borderId="14"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5" borderId="1" xfId="0" applyFill="1" applyBorder="1" applyAlignment="1">
      <alignment horizontal="center"/>
    </xf>
    <xf numFmtId="0" fontId="9" fillId="0" borderId="17" xfId="0" applyFont="1" applyBorder="1" applyAlignment="1">
      <alignment vertical="center" wrapText="1"/>
    </xf>
    <xf numFmtId="0" fontId="9" fillId="0" borderId="18" xfId="0" applyFont="1" applyBorder="1" applyAlignment="1">
      <alignment vertical="center" wrapText="1"/>
    </xf>
    <xf numFmtId="0" fontId="7" fillId="0" borderId="0" xfId="0" applyFont="1" applyAlignment="1">
      <alignment horizontal="left" wrapText="1"/>
    </xf>
    <xf numFmtId="0" fontId="7" fillId="0" borderId="0" xfId="0" applyFont="1" applyAlignment="1">
      <alignment horizontal="left" vertical="top" wrapText="1"/>
    </xf>
    <xf numFmtId="0" fontId="7" fillId="3" borderId="0" xfId="0" applyFont="1" applyFill="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ias, Jonatan" id="{2351DCC9-46F5-48F2-8673-F49D9E012019}" userId="Dias, Jonatan"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2" dT="2022-06-14T10:50:15.43" personId="{2351DCC9-46F5-48F2-8673-F49D9E012019}" id="{1A57A2D9-48F5-471A-B383-6F2F3B6E69E8}">
    <text>For GC level 2 is 10 ug/kg</text>
  </threadedComment>
  <threadedComment ref="E5" dT="2022-06-24T07:20:08.34" personId="{2351DCC9-46F5-48F2-8673-F49D9E012019}" id="{60F7B982-7AB8-49CC-9F5F-46BB6C7732F3}">
    <text>The blank was contaminated with glyphosate (around 170 ug/kg), so the results for the validation are substracted from the blank. At 10 ug/kg the calculations were not good, so it was excluded.</text>
  </threadedComment>
</ThreadedComments>
</file>

<file path=xl/threadedComments/threadedComment2.xml><?xml version="1.0" encoding="utf-8"?>
<ThreadedComments xmlns="http://schemas.microsoft.com/office/spreadsheetml/2018/threadedcomments" xmlns:x="http://schemas.openxmlformats.org/spreadsheetml/2006/main">
  <threadedComment ref="F11" dT="2022-02-16T16:01:36.33" personId="{2351DCC9-46F5-48F2-8673-F49D9E012019}" id="{1FB4B0C7-1016-452D-A3AC-E91C85F81696}">
    <text>Within-lab reproducibility</text>
  </threadedComment>
  <threadedComment ref="I11" dT="2022-02-16T16:01:49.20" personId="{2351DCC9-46F5-48F2-8673-F49D9E012019}" id="{1C44F43C-6303-43EA-BE23-F9F2C1A56C17}">
    <text>Within-lab reproducibility</text>
  </threadedComment>
</ThreadedComment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tabSelected="1" workbookViewId="0">
      <selection activeCell="A16" sqref="A16"/>
    </sheetView>
  </sheetViews>
  <sheetFormatPr defaultRowHeight="15"/>
  <cols>
    <col min="1" max="1" width="24.5" style="25" customWidth="1"/>
    <col min="2" max="2" width="18.75" customWidth="1"/>
    <col min="3" max="3" width="134.375" customWidth="1"/>
  </cols>
  <sheetData>
    <row r="1" spans="1:17">
      <c r="A1" s="23" t="s">
        <v>52</v>
      </c>
      <c r="B1" s="23"/>
      <c r="C1" s="24"/>
    </row>
    <row r="4" spans="1:17" ht="44.1" customHeight="1">
      <c r="A4" s="29" t="s">
        <v>53</v>
      </c>
      <c r="B4" s="168" t="s">
        <v>54</v>
      </c>
      <c r="C4" s="168"/>
      <c r="D4" s="169"/>
      <c r="E4" s="169"/>
      <c r="F4" s="169"/>
      <c r="G4" s="169"/>
      <c r="H4" s="169"/>
      <c r="I4" s="169"/>
      <c r="J4" s="169"/>
      <c r="K4" s="169"/>
      <c r="L4" s="169"/>
      <c r="M4" s="169"/>
      <c r="N4" s="169"/>
      <c r="O4" s="169"/>
      <c r="P4" s="169"/>
      <c r="Q4" s="169"/>
    </row>
    <row r="5" spans="1:17" ht="76.900000000000006" customHeight="1">
      <c r="A5" s="31" t="s">
        <v>55</v>
      </c>
      <c r="B5" s="171" t="s">
        <v>56</v>
      </c>
      <c r="C5" s="171"/>
    </row>
    <row r="6" spans="1:17" ht="50.1" customHeight="1">
      <c r="A6" s="30" t="s">
        <v>57</v>
      </c>
      <c r="B6" s="168" t="s">
        <v>58</v>
      </c>
      <c r="C6" s="168"/>
    </row>
    <row r="8" spans="1:17" ht="77.099999999999994" customHeight="1">
      <c r="A8" s="30" t="s">
        <v>59</v>
      </c>
      <c r="B8" s="172" t="s">
        <v>60</v>
      </c>
      <c r="C8" s="172"/>
    </row>
    <row r="9" spans="1:17" ht="16.5" customHeight="1">
      <c r="A9" s="170" t="s">
        <v>61</v>
      </c>
      <c r="B9" s="26"/>
      <c r="C9" s="27" t="s">
        <v>62</v>
      </c>
    </row>
    <row r="10" spans="1:17" ht="30">
      <c r="A10" s="170"/>
      <c r="B10" s="26" t="s">
        <v>63</v>
      </c>
      <c r="C10" s="27" t="s">
        <v>64</v>
      </c>
    </row>
    <row r="11" spans="1:17">
      <c r="A11" s="170"/>
      <c r="B11" s="28" t="s">
        <v>30</v>
      </c>
      <c r="C11" s="27" t="s">
        <v>65</v>
      </c>
    </row>
    <row r="12" spans="1:17" ht="90">
      <c r="A12" s="170"/>
      <c r="B12" s="26" t="s">
        <v>66</v>
      </c>
      <c r="C12" s="27" t="s">
        <v>67</v>
      </c>
    </row>
    <row r="13" spans="1:17" ht="45">
      <c r="A13" s="170"/>
      <c r="B13" s="26" t="s">
        <v>68</v>
      </c>
      <c r="C13" s="27" t="s">
        <v>69</v>
      </c>
    </row>
    <row r="14" spans="1:17" ht="49.9" customHeight="1">
      <c r="A14" s="25" t="s">
        <v>70</v>
      </c>
      <c r="B14" s="168" t="s">
        <v>71</v>
      </c>
      <c r="C14" s="168"/>
    </row>
    <row r="15" spans="1:17">
      <c r="B15" s="25" t="s">
        <v>72</v>
      </c>
      <c r="C15" t="s">
        <v>73</v>
      </c>
    </row>
    <row r="16" spans="1:17">
      <c r="B16" s="25" t="s">
        <v>74</v>
      </c>
      <c r="C16" t="s">
        <v>75</v>
      </c>
    </row>
    <row r="17" spans="1:3">
      <c r="B17" s="25" t="s">
        <v>76</v>
      </c>
      <c r="C17" t="s">
        <v>77</v>
      </c>
    </row>
    <row r="18" spans="1:3">
      <c r="B18" s="25" t="s">
        <v>78</v>
      </c>
      <c r="C18" t="s">
        <v>79</v>
      </c>
    </row>
    <row r="19" spans="1:3">
      <c r="B19" s="25" t="s">
        <v>80</v>
      </c>
      <c r="C19" t="s">
        <v>81</v>
      </c>
    </row>
    <row r="20" spans="1:3">
      <c r="B20" s="25" t="s">
        <v>82</v>
      </c>
      <c r="C20" t="s">
        <v>83</v>
      </c>
    </row>
    <row r="21" spans="1:3">
      <c r="B21" s="25"/>
    </row>
    <row r="22" spans="1:3">
      <c r="B22" s="25"/>
    </row>
    <row r="23" spans="1:3">
      <c r="B23" s="25"/>
    </row>
    <row r="24" spans="1:3">
      <c r="A24" s="25" t="s">
        <v>84</v>
      </c>
      <c r="B24" s="25" t="s">
        <v>6</v>
      </c>
      <c r="C24" t="s">
        <v>85</v>
      </c>
    </row>
    <row r="25" spans="1:3">
      <c r="B25" s="25" t="s">
        <v>86</v>
      </c>
      <c r="C25" t="s">
        <v>87</v>
      </c>
    </row>
    <row r="26" spans="1:3">
      <c r="B26" s="25" t="s">
        <v>4</v>
      </c>
      <c r="C26" t="s">
        <v>88</v>
      </c>
    </row>
    <row r="27" spans="1:3">
      <c r="B27" s="25" t="s">
        <v>89</v>
      </c>
      <c r="C27" t="s">
        <v>90</v>
      </c>
    </row>
    <row r="28" spans="1:3">
      <c r="B28" s="25" t="s">
        <v>91</v>
      </c>
      <c r="C28" t="s">
        <v>92</v>
      </c>
    </row>
    <row r="29" spans="1:3">
      <c r="B29" s="25" t="s">
        <v>93</v>
      </c>
      <c r="C29" t="s">
        <v>94</v>
      </c>
    </row>
  </sheetData>
  <mergeCells count="13">
    <mergeCell ref="B14:C14"/>
    <mergeCell ref="P4:Q4"/>
    <mergeCell ref="A9:A13"/>
    <mergeCell ref="D4:E4"/>
    <mergeCell ref="F4:G4"/>
    <mergeCell ref="H4:I4"/>
    <mergeCell ref="J4:K4"/>
    <mergeCell ref="L4:M4"/>
    <mergeCell ref="N4:O4"/>
    <mergeCell ref="B4:C4"/>
    <mergeCell ref="B5:C5"/>
    <mergeCell ref="B6:C6"/>
    <mergeCell ref="B8:C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V58"/>
  <sheetViews>
    <sheetView topLeftCell="A10" zoomScale="80" zoomScaleNormal="80" workbookViewId="0">
      <selection activeCell="A25" sqref="A25"/>
    </sheetView>
  </sheetViews>
  <sheetFormatPr defaultRowHeight="14.25"/>
  <cols>
    <col min="1" max="1" width="20.75" customWidth="1"/>
    <col min="2" max="2" width="20.625" customWidth="1"/>
  </cols>
  <sheetData>
    <row r="1" spans="1:22" ht="15">
      <c r="A1" s="32" t="s">
        <v>137</v>
      </c>
      <c r="C1" s="51"/>
      <c r="D1" s="8"/>
      <c r="E1" s="9" t="s">
        <v>19</v>
      </c>
      <c r="F1" s="11"/>
      <c r="G1" s="11"/>
      <c r="H1" s="11"/>
      <c r="I1" s="11"/>
      <c r="J1" s="11"/>
      <c r="K1" s="11"/>
      <c r="L1" s="11"/>
      <c r="M1" s="12"/>
      <c r="N1" s="85" t="s">
        <v>20</v>
      </c>
      <c r="O1" s="86"/>
      <c r="P1" s="86"/>
      <c r="Q1" s="11"/>
      <c r="R1" s="11"/>
      <c r="S1" s="11"/>
      <c r="T1" s="8"/>
    </row>
    <row r="2" spans="1:22">
      <c r="C2" s="15" t="s">
        <v>140</v>
      </c>
      <c r="D2" t="s">
        <v>140</v>
      </c>
      <c r="E2" s="15" t="s">
        <v>141</v>
      </c>
      <c r="H2" s="15" t="s">
        <v>142</v>
      </c>
      <c r="K2" s="15" t="s">
        <v>143</v>
      </c>
      <c r="N2" s="87" t="s">
        <v>141</v>
      </c>
      <c r="O2" s="88"/>
      <c r="P2" s="89"/>
      <c r="Q2" t="s">
        <v>142</v>
      </c>
      <c r="S2" s="20"/>
    </row>
    <row r="3" spans="1:22" ht="15">
      <c r="B3" s="25" t="s">
        <v>6</v>
      </c>
      <c r="C3" s="6" t="s">
        <v>3</v>
      </c>
      <c r="D3" s="5" t="s">
        <v>4</v>
      </c>
      <c r="E3" s="6" t="s">
        <v>12</v>
      </c>
      <c r="F3" s="5" t="s">
        <v>8</v>
      </c>
      <c r="G3" s="5" t="s">
        <v>5</v>
      </c>
      <c r="H3" s="6" t="s">
        <v>12</v>
      </c>
      <c r="I3" s="5" t="s">
        <v>8</v>
      </c>
      <c r="J3" s="5" t="s">
        <v>5</v>
      </c>
      <c r="K3" s="6" t="s">
        <v>12</v>
      </c>
      <c r="L3" s="5" t="s">
        <v>8</v>
      </c>
      <c r="M3" s="5" t="s">
        <v>15</v>
      </c>
      <c r="N3" s="90" t="s">
        <v>12</v>
      </c>
      <c r="O3" s="91" t="s">
        <v>17</v>
      </c>
      <c r="P3" s="92" t="s">
        <v>5</v>
      </c>
      <c r="Q3" s="5" t="s">
        <v>12</v>
      </c>
      <c r="R3" s="5" t="s">
        <v>17</v>
      </c>
      <c r="S3" s="61" t="s">
        <v>5</v>
      </c>
      <c r="T3" s="5" t="s">
        <v>102</v>
      </c>
      <c r="U3" s="93"/>
    </row>
    <row r="4" spans="1:22" ht="15">
      <c r="A4" t="s">
        <v>28</v>
      </c>
      <c r="B4" s="13" t="s">
        <v>41</v>
      </c>
      <c r="C4" s="15">
        <v>0.1</v>
      </c>
      <c r="D4" s="17">
        <v>0.1</v>
      </c>
      <c r="E4" s="87"/>
      <c r="F4" s="88"/>
      <c r="G4" s="94"/>
      <c r="H4" s="87"/>
      <c r="I4" s="88"/>
      <c r="J4" s="94"/>
      <c r="K4" s="87"/>
      <c r="L4" s="88"/>
      <c r="M4" s="94"/>
      <c r="N4" s="87"/>
      <c r="O4" s="88"/>
      <c r="P4" s="94"/>
      <c r="Q4" s="87"/>
      <c r="R4" s="88"/>
      <c r="S4" s="94"/>
      <c r="T4" s="18" t="s">
        <v>145</v>
      </c>
      <c r="U4" s="25"/>
      <c r="V4" s="95"/>
    </row>
    <row r="5" spans="1:22" ht="15">
      <c r="A5" s="21" t="s">
        <v>31</v>
      </c>
      <c r="B5" s="13" t="s">
        <v>29</v>
      </c>
      <c r="C5" s="51">
        <v>0.05</v>
      </c>
      <c r="D5" s="20">
        <v>0.1</v>
      </c>
      <c r="E5" s="87"/>
      <c r="F5" s="88"/>
      <c r="G5" s="94"/>
      <c r="H5" s="87"/>
      <c r="I5" s="88"/>
      <c r="J5" s="94"/>
      <c r="K5" s="87"/>
      <c r="L5" s="88"/>
      <c r="M5" s="94"/>
      <c r="N5" s="87"/>
      <c r="O5" s="88"/>
      <c r="P5" s="94"/>
      <c r="Q5" s="87"/>
      <c r="R5" s="88"/>
      <c r="S5" s="94"/>
      <c r="T5" s="18" t="s">
        <v>145</v>
      </c>
      <c r="U5" s="25"/>
      <c r="V5" s="95"/>
    </row>
    <row r="6" spans="1:22">
      <c r="A6" t="s">
        <v>2</v>
      </c>
      <c r="B6" s="13" t="s">
        <v>7</v>
      </c>
      <c r="C6" s="15">
        <v>1E-3</v>
      </c>
      <c r="D6" s="17">
        <v>0.125</v>
      </c>
      <c r="E6">
        <v>104.2</v>
      </c>
      <c r="F6">
        <v>3.9</v>
      </c>
      <c r="G6" s="17">
        <v>6</v>
      </c>
      <c r="H6" s="15">
        <v>98.4</v>
      </c>
      <c r="I6">
        <v>4.7</v>
      </c>
      <c r="J6" s="17">
        <v>6</v>
      </c>
      <c r="K6">
        <v>97.9</v>
      </c>
      <c r="L6">
        <v>8.9</v>
      </c>
      <c r="M6">
        <v>4</v>
      </c>
      <c r="N6" s="87"/>
      <c r="O6" s="88"/>
      <c r="P6" s="94"/>
      <c r="Q6" s="16">
        <v>80.955813953488359</v>
      </c>
      <c r="R6" s="16">
        <v>20.950980796270922</v>
      </c>
      <c r="S6" s="17">
        <v>43</v>
      </c>
      <c r="T6" s="15" t="s">
        <v>144</v>
      </c>
      <c r="V6" s="17"/>
    </row>
    <row r="7" spans="1:22">
      <c r="A7" t="s">
        <v>32</v>
      </c>
      <c r="B7" s="13" t="s">
        <v>7</v>
      </c>
      <c r="C7" s="15">
        <v>0.14499999999999999</v>
      </c>
      <c r="D7" s="17">
        <v>0.25</v>
      </c>
      <c r="E7">
        <v>107.3</v>
      </c>
      <c r="F7">
        <v>19.5</v>
      </c>
      <c r="G7">
        <v>6</v>
      </c>
      <c r="H7" s="15">
        <v>96.1</v>
      </c>
      <c r="I7">
        <v>18.399999999999999</v>
      </c>
      <c r="J7">
        <v>6</v>
      </c>
      <c r="K7" s="15">
        <v>95</v>
      </c>
      <c r="L7">
        <v>4.9000000000000004</v>
      </c>
      <c r="M7">
        <v>4</v>
      </c>
      <c r="N7" s="87"/>
      <c r="O7" s="88"/>
      <c r="P7" s="94"/>
      <c r="Q7" s="16">
        <v>100.45135135135133</v>
      </c>
      <c r="R7" s="16">
        <v>20.383196533828006</v>
      </c>
      <c r="S7" s="17">
        <v>43</v>
      </c>
      <c r="T7" s="15" t="s">
        <v>146</v>
      </c>
      <c r="V7" s="17"/>
    </row>
    <row r="8" spans="1:22">
      <c r="A8" t="s">
        <v>33</v>
      </c>
      <c r="B8" s="13" t="s">
        <v>7</v>
      </c>
      <c r="C8" s="15">
        <v>2E-3</v>
      </c>
      <c r="D8" s="17">
        <v>0.125</v>
      </c>
      <c r="E8">
        <v>102.7</v>
      </c>
      <c r="F8">
        <v>4.7</v>
      </c>
      <c r="G8">
        <v>6</v>
      </c>
      <c r="H8" s="15">
        <v>105.7</v>
      </c>
      <c r="I8">
        <v>4.7</v>
      </c>
      <c r="J8">
        <v>6</v>
      </c>
      <c r="K8" s="15">
        <v>98.2</v>
      </c>
      <c r="L8">
        <v>4.4000000000000004</v>
      </c>
      <c r="M8">
        <v>4</v>
      </c>
      <c r="N8" s="87"/>
      <c r="O8" s="88"/>
      <c r="P8" s="94"/>
      <c r="Q8" s="16">
        <v>83.474999999999994</v>
      </c>
      <c r="R8" s="16">
        <v>16.504015972042577</v>
      </c>
      <c r="S8" s="17">
        <v>43</v>
      </c>
      <c r="T8" s="15" t="s">
        <v>144</v>
      </c>
      <c r="V8" s="17"/>
    </row>
    <row r="9" spans="1:22" ht="15">
      <c r="A9" t="s">
        <v>34</v>
      </c>
      <c r="B9" s="13" t="s">
        <v>35</v>
      </c>
      <c r="C9" s="48" t="s">
        <v>147</v>
      </c>
      <c r="D9" s="56">
        <v>1</v>
      </c>
      <c r="E9" t="s">
        <v>63</v>
      </c>
      <c r="F9" t="s">
        <v>63</v>
      </c>
      <c r="G9">
        <v>6</v>
      </c>
      <c r="H9" s="15">
        <v>134.9</v>
      </c>
      <c r="I9">
        <v>46.74</v>
      </c>
      <c r="J9">
        <v>6</v>
      </c>
      <c r="K9" s="15">
        <v>103.4</v>
      </c>
      <c r="L9" s="16">
        <v>16.27</v>
      </c>
      <c r="M9">
        <v>4</v>
      </c>
      <c r="N9" s="87"/>
      <c r="O9" s="88"/>
      <c r="P9" s="94"/>
      <c r="Q9" s="87"/>
      <c r="R9" s="88"/>
      <c r="S9" s="94"/>
      <c r="T9" s="18" t="s">
        <v>147</v>
      </c>
      <c r="U9" s="25"/>
      <c r="V9" s="95"/>
    </row>
    <row r="10" spans="1:22">
      <c r="A10" t="s">
        <v>36</v>
      </c>
      <c r="B10" s="13" t="s">
        <v>35</v>
      </c>
      <c r="C10" s="15">
        <v>1E-4</v>
      </c>
      <c r="D10" s="17">
        <v>0.25</v>
      </c>
      <c r="E10">
        <v>113.2</v>
      </c>
      <c r="F10">
        <v>4.5</v>
      </c>
      <c r="G10">
        <v>6</v>
      </c>
      <c r="H10" s="15">
        <v>103.8</v>
      </c>
      <c r="I10">
        <v>4.5</v>
      </c>
      <c r="J10" s="1" t="s">
        <v>9</v>
      </c>
      <c r="K10" s="15">
        <v>99.6</v>
      </c>
      <c r="L10">
        <v>1.74</v>
      </c>
      <c r="M10">
        <v>4</v>
      </c>
      <c r="N10" s="87"/>
      <c r="O10" s="88"/>
      <c r="P10" s="94"/>
      <c r="Q10" s="16">
        <v>114.07857142857141</v>
      </c>
      <c r="R10" s="16">
        <v>10.99962467306503</v>
      </c>
      <c r="S10" s="17">
        <v>42</v>
      </c>
      <c r="T10" s="15" t="s">
        <v>146</v>
      </c>
      <c r="V10" s="17"/>
    </row>
    <row r="11" spans="1:22" ht="15">
      <c r="A11" s="21" t="s">
        <v>37</v>
      </c>
      <c r="B11" s="13" t="s">
        <v>29</v>
      </c>
      <c r="C11" s="15">
        <v>0.1</v>
      </c>
      <c r="D11" s="17">
        <v>0.1</v>
      </c>
      <c r="E11" s="87"/>
      <c r="F11" s="88"/>
      <c r="G11" s="94"/>
      <c r="H11" s="87"/>
      <c r="I11" s="88"/>
      <c r="J11" s="94"/>
      <c r="K11" s="87"/>
      <c r="L11" s="88"/>
      <c r="M11" s="94"/>
      <c r="N11" s="87"/>
      <c r="O11" s="88"/>
      <c r="P11" s="94"/>
      <c r="Q11" s="87"/>
      <c r="R11" s="88"/>
      <c r="S11" s="94"/>
      <c r="T11" s="18" t="s">
        <v>145</v>
      </c>
      <c r="U11" s="25"/>
      <c r="V11" s="95"/>
    </row>
    <row r="12" spans="1:22" ht="15">
      <c r="A12" t="s">
        <v>38</v>
      </c>
      <c r="B12" s="13" t="s">
        <v>41</v>
      </c>
      <c r="C12" s="15">
        <v>0.1</v>
      </c>
      <c r="D12" s="17">
        <v>0.1</v>
      </c>
      <c r="E12" s="87"/>
      <c r="F12" s="88"/>
      <c r="G12" s="94"/>
      <c r="H12" s="87"/>
      <c r="I12" s="88"/>
      <c r="J12" s="94"/>
      <c r="K12" s="87"/>
      <c r="L12" s="88"/>
      <c r="M12" s="94"/>
      <c r="N12" s="87"/>
      <c r="O12" s="88"/>
      <c r="P12" s="94"/>
      <c r="Q12" s="87"/>
      <c r="R12" s="88"/>
      <c r="S12" s="94"/>
      <c r="T12" s="18" t="s">
        <v>145</v>
      </c>
      <c r="U12" s="25"/>
      <c r="V12" s="95"/>
    </row>
    <row r="13" spans="1:22">
      <c r="A13" t="s">
        <v>39</v>
      </c>
      <c r="B13" s="13" t="s">
        <v>7</v>
      </c>
      <c r="C13" s="15">
        <v>3.9E-2</v>
      </c>
      <c r="D13" s="17">
        <v>0.125</v>
      </c>
      <c r="E13">
        <v>101.8</v>
      </c>
      <c r="F13">
        <v>17.3</v>
      </c>
      <c r="G13">
        <v>6</v>
      </c>
      <c r="H13" s="15">
        <v>97.1</v>
      </c>
      <c r="I13">
        <v>6.3</v>
      </c>
      <c r="J13">
        <v>6</v>
      </c>
      <c r="K13" s="15">
        <v>93.1</v>
      </c>
      <c r="L13">
        <v>4.5999999999999996</v>
      </c>
      <c r="M13">
        <v>4</v>
      </c>
      <c r="N13" s="87"/>
      <c r="O13" s="88"/>
      <c r="P13" s="94"/>
      <c r="Q13" s="16">
        <v>92.186046511627922</v>
      </c>
      <c r="R13" s="16">
        <v>17.925049743401477</v>
      </c>
      <c r="S13" s="17">
        <v>43</v>
      </c>
      <c r="T13" s="15" t="s">
        <v>144</v>
      </c>
      <c r="V13" s="17"/>
    </row>
    <row r="14" spans="1:22" ht="15">
      <c r="A14" t="s">
        <v>40</v>
      </c>
      <c r="B14" s="13" t="s">
        <v>41</v>
      </c>
      <c r="C14" s="15">
        <v>0.5</v>
      </c>
      <c r="D14" s="17">
        <v>0.1</v>
      </c>
      <c r="E14" s="87"/>
      <c r="F14" s="88"/>
      <c r="G14" s="94"/>
      <c r="H14" s="87"/>
      <c r="I14" s="88"/>
      <c r="J14" s="94"/>
      <c r="K14" s="87"/>
      <c r="L14" s="88"/>
      <c r="M14" s="94"/>
      <c r="N14" s="87"/>
      <c r="O14" s="88"/>
      <c r="P14" s="94"/>
      <c r="Q14" s="87"/>
      <c r="R14" s="88"/>
      <c r="S14" s="94"/>
      <c r="T14" s="18" t="s">
        <v>145</v>
      </c>
      <c r="U14" s="25"/>
      <c r="V14" s="95"/>
    </row>
    <row r="15" spans="1:22">
      <c r="A15" t="s">
        <v>42</v>
      </c>
      <c r="B15" s="13" t="s">
        <v>35</v>
      </c>
      <c r="C15" s="15">
        <v>2.8000000000000001E-2</v>
      </c>
      <c r="D15" s="17">
        <v>0.25</v>
      </c>
      <c r="E15">
        <v>113.4</v>
      </c>
      <c r="F15">
        <v>5.9</v>
      </c>
      <c r="G15">
        <v>6</v>
      </c>
      <c r="H15" s="15">
        <v>105.1</v>
      </c>
      <c r="I15">
        <v>3.64</v>
      </c>
      <c r="J15">
        <v>6</v>
      </c>
      <c r="K15" s="15">
        <v>91</v>
      </c>
      <c r="L15">
        <v>5.4</v>
      </c>
      <c r="M15">
        <v>3</v>
      </c>
      <c r="N15" s="87"/>
      <c r="O15" s="88"/>
      <c r="P15" s="94"/>
      <c r="Q15" s="16">
        <v>99.793023255813964</v>
      </c>
      <c r="R15" s="16">
        <v>11.166226751251711</v>
      </c>
      <c r="S15" s="17">
        <v>43</v>
      </c>
      <c r="T15" s="15" t="s">
        <v>144</v>
      </c>
      <c r="V15" s="17"/>
    </row>
    <row r="16" spans="1:22">
      <c r="A16" t="s">
        <v>43</v>
      </c>
      <c r="B16" s="13" t="s">
        <v>35</v>
      </c>
      <c r="C16" s="15">
        <v>4.0000000000000002E-4</v>
      </c>
      <c r="D16" s="17">
        <v>0.25</v>
      </c>
      <c r="E16">
        <v>104.3</v>
      </c>
      <c r="F16">
        <v>5.55</v>
      </c>
      <c r="G16">
        <v>6</v>
      </c>
      <c r="H16" s="15">
        <v>109</v>
      </c>
      <c r="I16">
        <v>4.5999999999999996</v>
      </c>
      <c r="J16">
        <v>6</v>
      </c>
      <c r="K16" s="15">
        <v>96.9</v>
      </c>
      <c r="L16">
        <v>1.98</v>
      </c>
      <c r="M16">
        <v>4</v>
      </c>
      <c r="N16" s="87"/>
      <c r="O16" s="88"/>
      <c r="P16" s="94"/>
      <c r="Q16" s="16">
        <v>110.33953488372096</v>
      </c>
      <c r="R16" s="16">
        <v>14.880455581955458</v>
      </c>
      <c r="S16" s="17">
        <v>43</v>
      </c>
      <c r="T16" s="15" t="s">
        <v>146</v>
      </c>
      <c r="V16" s="17"/>
    </row>
    <row r="17" spans="1:22" ht="15">
      <c r="A17" t="s">
        <v>44</v>
      </c>
      <c r="B17" s="13" t="s">
        <v>35</v>
      </c>
      <c r="C17" s="48" t="s">
        <v>147</v>
      </c>
      <c r="D17" s="56">
        <v>0.5</v>
      </c>
      <c r="E17" t="s">
        <v>63</v>
      </c>
      <c r="F17" t="s">
        <v>63</v>
      </c>
      <c r="G17">
        <v>6</v>
      </c>
      <c r="H17" s="19">
        <v>108.66666666666667</v>
      </c>
      <c r="I17" s="16">
        <v>21.819502361811086</v>
      </c>
      <c r="J17">
        <v>6</v>
      </c>
      <c r="K17" s="15">
        <v>100.49999999999999</v>
      </c>
      <c r="L17" s="16">
        <v>10.670829349295326</v>
      </c>
      <c r="M17">
        <v>4</v>
      </c>
      <c r="N17" s="87"/>
      <c r="O17" s="88"/>
      <c r="P17" s="94"/>
      <c r="Q17" s="87"/>
      <c r="R17" s="88"/>
      <c r="S17" s="94"/>
      <c r="T17" s="18" t="s">
        <v>147</v>
      </c>
      <c r="U17" s="25"/>
      <c r="V17" s="95"/>
    </row>
    <row r="18" spans="1:22">
      <c r="A18" t="s">
        <v>45</v>
      </c>
      <c r="B18" s="13" t="s">
        <v>7</v>
      </c>
      <c r="C18" s="15">
        <v>3.5999999999999997E-2</v>
      </c>
      <c r="D18" s="17">
        <v>0.25</v>
      </c>
      <c r="E18">
        <v>80.400000000000006</v>
      </c>
      <c r="F18">
        <v>17.72</v>
      </c>
      <c r="G18">
        <v>6</v>
      </c>
      <c r="H18" s="15">
        <v>99.7</v>
      </c>
      <c r="I18">
        <v>7.5</v>
      </c>
      <c r="J18">
        <v>6</v>
      </c>
      <c r="K18" s="15">
        <v>98.9</v>
      </c>
      <c r="L18">
        <v>2.5</v>
      </c>
      <c r="M18">
        <v>4</v>
      </c>
      <c r="N18" s="87"/>
      <c r="O18" s="88"/>
      <c r="P18" s="94"/>
      <c r="Q18" s="16">
        <v>91.302325581395337</v>
      </c>
      <c r="R18" s="16">
        <v>21.683064763920619</v>
      </c>
      <c r="S18" s="17">
        <v>43</v>
      </c>
      <c r="T18" s="15" t="s">
        <v>146</v>
      </c>
      <c r="V18" s="17"/>
    </row>
    <row r="19" spans="1:22">
      <c r="A19" t="s">
        <v>47</v>
      </c>
      <c r="B19" s="13" t="s">
        <v>7</v>
      </c>
      <c r="C19" s="15">
        <v>0.01</v>
      </c>
      <c r="D19" s="17">
        <v>0.125</v>
      </c>
      <c r="E19">
        <v>105.3</v>
      </c>
      <c r="F19">
        <v>11.1</v>
      </c>
      <c r="G19" s="17">
        <v>6</v>
      </c>
      <c r="H19" s="15">
        <v>98.9</v>
      </c>
      <c r="I19">
        <v>4.8</v>
      </c>
      <c r="J19" s="17">
        <v>6</v>
      </c>
      <c r="K19">
        <v>100.5</v>
      </c>
      <c r="L19">
        <v>2.6</v>
      </c>
      <c r="M19">
        <v>4</v>
      </c>
      <c r="N19" s="87"/>
      <c r="O19" s="88"/>
      <c r="P19" s="94"/>
      <c r="Q19" s="16">
        <v>99.095348837209315</v>
      </c>
      <c r="R19" s="16">
        <v>12.293686421328681</v>
      </c>
      <c r="S19" s="17">
        <v>43</v>
      </c>
      <c r="T19" s="15" t="s">
        <v>144</v>
      </c>
      <c r="V19" s="17"/>
    </row>
    <row r="20" spans="1:22" ht="15">
      <c r="A20" t="s">
        <v>48</v>
      </c>
      <c r="B20" s="13" t="s">
        <v>41</v>
      </c>
      <c r="C20" s="15">
        <v>0.1</v>
      </c>
      <c r="D20" s="17"/>
      <c r="E20" s="87"/>
      <c r="F20" s="88"/>
      <c r="G20" s="94"/>
      <c r="H20" s="87"/>
      <c r="I20" s="88"/>
      <c r="J20" s="94"/>
      <c r="K20" s="87"/>
      <c r="L20" s="88"/>
      <c r="M20" s="94"/>
      <c r="N20" s="87"/>
      <c r="O20" s="88"/>
      <c r="P20" s="94"/>
      <c r="Q20" s="87"/>
      <c r="R20" s="88"/>
      <c r="S20" s="94"/>
      <c r="T20" s="18" t="s">
        <v>145</v>
      </c>
      <c r="U20" s="25"/>
      <c r="V20" s="95"/>
    </row>
    <row r="21" spans="1:22">
      <c r="A21" t="s">
        <v>49</v>
      </c>
      <c r="B21" s="13" t="s">
        <v>7</v>
      </c>
      <c r="C21" s="15">
        <v>8.0000000000000002E-3</v>
      </c>
      <c r="D21" s="17">
        <v>0.125</v>
      </c>
      <c r="E21">
        <v>94</v>
      </c>
      <c r="F21">
        <v>6.7</v>
      </c>
      <c r="G21">
        <v>6</v>
      </c>
      <c r="H21" s="15">
        <v>105.2</v>
      </c>
      <c r="I21">
        <v>4.5999999999999996</v>
      </c>
      <c r="J21">
        <v>6</v>
      </c>
      <c r="K21" s="15">
        <v>96.8</v>
      </c>
      <c r="L21">
        <v>5.5</v>
      </c>
      <c r="M21">
        <v>4</v>
      </c>
      <c r="N21" s="87"/>
      <c r="O21" s="88"/>
      <c r="P21" s="94"/>
      <c r="Q21" s="16">
        <v>84.939534883720924</v>
      </c>
      <c r="R21" s="16">
        <v>20.876467269748609</v>
      </c>
      <c r="S21" s="17">
        <v>43</v>
      </c>
      <c r="T21" s="15" t="s">
        <v>144</v>
      </c>
      <c r="V21" s="17"/>
    </row>
    <row r="22" spans="1:22">
      <c r="A22" t="s">
        <v>50</v>
      </c>
      <c r="B22" s="13" t="s">
        <v>7</v>
      </c>
      <c r="C22" s="15">
        <v>2E-3</v>
      </c>
      <c r="D22" s="17">
        <v>0.125</v>
      </c>
      <c r="E22">
        <v>99.6</v>
      </c>
      <c r="F22">
        <v>3.6</v>
      </c>
      <c r="G22">
        <v>6</v>
      </c>
      <c r="H22" s="15">
        <v>107.2</v>
      </c>
      <c r="I22">
        <v>4.9000000000000004</v>
      </c>
      <c r="J22">
        <v>6</v>
      </c>
      <c r="K22" s="15">
        <v>107.2</v>
      </c>
      <c r="L22">
        <v>3.8</v>
      </c>
      <c r="M22">
        <v>4</v>
      </c>
      <c r="N22" s="87"/>
      <c r="O22" s="88"/>
      <c r="P22" s="94"/>
      <c r="Q22" s="16">
        <v>103.60232558139536</v>
      </c>
      <c r="R22" s="16">
        <v>10.593772088394859</v>
      </c>
      <c r="S22" s="17">
        <v>43</v>
      </c>
      <c r="T22" s="15" t="s">
        <v>144</v>
      </c>
      <c r="V22" s="17"/>
    </row>
    <row r="23" spans="1:22" ht="15">
      <c r="A23" t="s">
        <v>51</v>
      </c>
      <c r="B23" s="13" t="s">
        <v>41</v>
      </c>
      <c r="C23" s="15">
        <v>0.5</v>
      </c>
      <c r="D23" s="17">
        <v>0.5</v>
      </c>
      <c r="E23" s="87"/>
      <c r="F23" s="88"/>
      <c r="G23" s="94"/>
      <c r="H23" s="87"/>
      <c r="I23" s="88"/>
      <c r="J23" s="94"/>
      <c r="K23" s="87"/>
      <c r="L23" s="88"/>
      <c r="M23" s="94"/>
      <c r="N23" s="87"/>
      <c r="O23" s="88"/>
      <c r="P23" s="94"/>
      <c r="Q23" s="87"/>
      <c r="R23" s="88"/>
      <c r="S23" s="94"/>
      <c r="T23" s="18" t="s">
        <v>145</v>
      </c>
      <c r="U23" s="25"/>
      <c r="V23" s="95"/>
    </row>
    <row r="25" spans="1:22">
      <c r="A25" s="88" t="s">
        <v>192</v>
      </c>
    </row>
    <row r="27" spans="1:22" ht="15.75" thickBot="1">
      <c r="A27" s="142" t="s">
        <v>174</v>
      </c>
    </row>
    <row r="28" spans="1:22" ht="15">
      <c r="A28" s="183" t="s">
        <v>162</v>
      </c>
      <c r="B28" s="137" t="s">
        <v>8</v>
      </c>
      <c r="C28" s="137" t="s">
        <v>164</v>
      </c>
      <c r="D28" s="137" t="s">
        <v>8</v>
      </c>
      <c r="E28" s="137" t="s">
        <v>167</v>
      </c>
    </row>
    <row r="29" spans="1:22" ht="15.75" thickBot="1">
      <c r="A29" s="184"/>
      <c r="B29" s="138" t="s">
        <v>163</v>
      </c>
      <c r="C29" s="138" t="s">
        <v>165</v>
      </c>
      <c r="D29" s="138" t="s">
        <v>166</v>
      </c>
      <c r="E29" s="138" t="s">
        <v>168</v>
      </c>
    </row>
    <row r="30" spans="1:22" ht="15.75" thickBot="1">
      <c r="A30" s="139" t="s">
        <v>2</v>
      </c>
      <c r="B30" s="140">
        <v>3.9</v>
      </c>
      <c r="C30" s="140">
        <v>4.7</v>
      </c>
      <c r="D30" s="140">
        <v>8.9</v>
      </c>
      <c r="E30" s="140">
        <v>21</v>
      </c>
    </row>
    <row r="31" spans="1:22" ht="18" thickBot="1">
      <c r="A31" s="139" t="s">
        <v>32</v>
      </c>
      <c r="B31" s="140" t="s">
        <v>169</v>
      </c>
      <c r="C31" s="140">
        <v>18.399999999999999</v>
      </c>
      <c r="D31" s="140">
        <v>4.9000000000000004</v>
      </c>
      <c r="E31" s="140">
        <v>20.399999999999999</v>
      </c>
    </row>
    <row r="32" spans="1:22" ht="15.75" thickBot="1">
      <c r="A32" s="139" t="s">
        <v>33</v>
      </c>
      <c r="B32" s="140">
        <v>4.7</v>
      </c>
      <c r="C32" s="140">
        <v>4.7</v>
      </c>
      <c r="D32" s="140">
        <v>4.4000000000000004</v>
      </c>
      <c r="E32" s="140">
        <v>16.5</v>
      </c>
    </row>
    <row r="33" spans="1:9" ht="18" thickBot="1">
      <c r="A33" s="139" t="s">
        <v>36</v>
      </c>
      <c r="B33" s="140">
        <v>4.5</v>
      </c>
      <c r="C33" s="140">
        <v>4.5</v>
      </c>
      <c r="D33" s="140">
        <v>1.7</v>
      </c>
      <c r="E33" s="140" t="s">
        <v>170</v>
      </c>
    </row>
    <row r="34" spans="1:9" ht="15.75" thickBot="1">
      <c r="A34" s="139" t="s">
        <v>39</v>
      </c>
      <c r="B34" s="140">
        <v>17.3</v>
      </c>
      <c r="C34" s="140">
        <v>6.3</v>
      </c>
      <c r="D34" s="140">
        <v>4.5999999999999996</v>
      </c>
      <c r="E34" s="140">
        <v>17.899999999999999</v>
      </c>
    </row>
    <row r="35" spans="1:9" ht="15.75" thickBot="1">
      <c r="A35" s="139" t="s">
        <v>42</v>
      </c>
      <c r="B35" s="140">
        <v>5.9</v>
      </c>
      <c r="C35" s="140">
        <v>3.6</v>
      </c>
      <c r="D35" s="140">
        <v>5.4</v>
      </c>
      <c r="E35" s="140">
        <v>11.2</v>
      </c>
    </row>
    <row r="36" spans="1:9" ht="18" thickBot="1">
      <c r="A36" s="139" t="s">
        <v>171</v>
      </c>
      <c r="B36" s="140" t="s">
        <v>172</v>
      </c>
      <c r="C36" s="140">
        <v>4.5999999999999996</v>
      </c>
      <c r="D36" s="140">
        <v>2</v>
      </c>
      <c r="E36" s="140">
        <v>14.9</v>
      </c>
    </row>
    <row r="37" spans="1:9" ht="18" thickBot="1">
      <c r="A37" s="139" t="s">
        <v>45</v>
      </c>
      <c r="B37" s="140" t="s">
        <v>173</v>
      </c>
      <c r="C37" s="140">
        <v>7.5</v>
      </c>
      <c r="D37" s="140">
        <v>2.5</v>
      </c>
      <c r="E37" s="140">
        <v>21.7</v>
      </c>
    </row>
    <row r="38" spans="1:9" ht="15.75" thickBot="1">
      <c r="A38" s="139" t="s">
        <v>47</v>
      </c>
      <c r="B38" s="140">
        <v>11.1</v>
      </c>
      <c r="C38" s="140">
        <v>4.8</v>
      </c>
      <c r="D38" s="140">
        <v>2.6</v>
      </c>
      <c r="E38" s="140">
        <v>12.3</v>
      </c>
    </row>
    <row r="39" spans="1:9" ht="15.75" thickBot="1">
      <c r="A39" s="139" t="s">
        <v>49</v>
      </c>
      <c r="B39" s="140">
        <v>6.7</v>
      </c>
      <c r="C39" s="140">
        <v>4.5999999999999996</v>
      </c>
      <c r="D39" s="140">
        <v>5.5</v>
      </c>
      <c r="E39" s="140">
        <v>20.9</v>
      </c>
    </row>
    <row r="40" spans="1:9" ht="15.75" thickBot="1">
      <c r="A40" s="139" t="s">
        <v>50</v>
      </c>
      <c r="B40" s="140">
        <v>3.6</v>
      </c>
      <c r="C40" s="140">
        <v>4.9000000000000004</v>
      </c>
      <c r="D40" s="140">
        <v>3.8</v>
      </c>
      <c r="E40" s="140">
        <v>10.6</v>
      </c>
    </row>
    <row r="41" spans="1:9" ht="16.5" customHeight="1">
      <c r="A41" s="185" t="s">
        <v>175</v>
      </c>
      <c r="B41" s="185"/>
      <c r="C41" s="185"/>
      <c r="D41" s="185"/>
      <c r="E41" s="185"/>
      <c r="F41" s="185"/>
      <c r="G41" s="185"/>
      <c r="H41" s="185"/>
      <c r="I41" s="185"/>
    </row>
    <row r="42" spans="1:9">
      <c r="A42" s="185"/>
      <c r="B42" s="185"/>
      <c r="C42" s="185"/>
      <c r="D42" s="185"/>
      <c r="E42" s="185"/>
      <c r="F42" s="185"/>
      <c r="G42" s="185"/>
      <c r="H42" s="185"/>
      <c r="I42" s="185"/>
    </row>
    <row r="43" spans="1:9">
      <c r="A43" s="185"/>
      <c r="B43" s="185"/>
      <c r="C43" s="185"/>
      <c r="D43" s="185"/>
      <c r="E43" s="185"/>
      <c r="F43" s="185"/>
      <c r="G43" s="185"/>
      <c r="H43" s="185"/>
      <c r="I43" s="185"/>
    </row>
    <row r="45" spans="1:9" ht="15.75" thickBot="1">
      <c r="A45" s="141" t="s">
        <v>176</v>
      </c>
    </row>
    <row r="46" spans="1:9" ht="30.75" thickBot="1">
      <c r="A46" s="143" t="s">
        <v>162</v>
      </c>
      <c r="B46" s="144" t="s">
        <v>177</v>
      </c>
      <c r="C46" s="144" t="s">
        <v>178</v>
      </c>
      <c r="D46" s="144" t="s">
        <v>179</v>
      </c>
      <c r="E46" s="144" t="s">
        <v>180</v>
      </c>
      <c r="F46" s="144" t="s">
        <v>181</v>
      </c>
      <c r="G46" s="144" t="s">
        <v>182</v>
      </c>
    </row>
    <row r="47" spans="1:9" ht="15.75" thickBot="1">
      <c r="A47" s="139" t="s">
        <v>28</v>
      </c>
      <c r="B47" s="140">
        <v>4.5999999999999996</v>
      </c>
      <c r="C47" s="140">
        <v>7.9</v>
      </c>
      <c r="D47" s="140">
        <v>1.2</v>
      </c>
      <c r="E47" s="140">
        <v>12.6</v>
      </c>
      <c r="F47" s="140">
        <v>5.2</v>
      </c>
      <c r="G47" s="140">
        <v>5.6</v>
      </c>
    </row>
    <row r="48" spans="1:9" ht="15.75" thickBot="1">
      <c r="A48" s="139" t="s">
        <v>31</v>
      </c>
      <c r="B48" s="145">
        <v>10.199999999999999</v>
      </c>
      <c r="C48" s="145">
        <v>5.3</v>
      </c>
      <c r="D48" s="145">
        <v>4.7</v>
      </c>
      <c r="E48" s="145">
        <v>10.9</v>
      </c>
      <c r="F48" s="145">
        <v>13.8</v>
      </c>
      <c r="G48" s="145">
        <v>8</v>
      </c>
    </row>
    <row r="49" spans="1:9" ht="15.75" thickBot="1">
      <c r="A49" s="139" t="s">
        <v>183</v>
      </c>
      <c r="B49" s="145">
        <v>1.9</v>
      </c>
      <c r="C49" s="145">
        <v>1.6</v>
      </c>
      <c r="D49" s="145">
        <v>1.4</v>
      </c>
      <c r="E49" s="145">
        <v>3.8</v>
      </c>
      <c r="F49" s="145">
        <v>2.8</v>
      </c>
      <c r="G49" s="145">
        <v>3.4</v>
      </c>
    </row>
    <row r="50" spans="1:9" ht="15.75" thickBot="1">
      <c r="A50" s="139" t="s">
        <v>37</v>
      </c>
      <c r="B50" s="145">
        <v>11.7</v>
      </c>
      <c r="C50" s="145">
        <v>8.5</v>
      </c>
      <c r="D50" s="145">
        <v>10.4</v>
      </c>
      <c r="E50" s="145">
        <v>20.399999999999999</v>
      </c>
      <c r="F50" s="145">
        <v>7.9</v>
      </c>
      <c r="G50" s="145">
        <v>20.100000000000001</v>
      </c>
    </row>
    <row r="51" spans="1:9" ht="15.75" thickBot="1">
      <c r="A51" s="139" t="s">
        <v>38</v>
      </c>
      <c r="B51" s="145">
        <v>8.3000000000000007</v>
      </c>
      <c r="C51" s="145">
        <v>2.2000000000000002</v>
      </c>
      <c r="D51" s="145">
        <v>0.5</v>
      </c>
      <c r="E51" s="145">
        <v>10.199999999999999</v>
      </c>
      <c r="F51" s="145">
        <v>2</v>
      </c>
      <c r="G51" s="145">
        <v>1.8</v>
      </c>
    </row>
    <row r="52" spans="1:9" ht="15.75" thickBot="1">
      <c r="A52" s="139" t="s">
        <v>40</v>
      </c>
      <c r="B52" s="145">
        <v>4.9000000000000004</v>
      </c>
      <c r="C52" s="145">
        <v>5.0999999999999996</v>
      </c>
      <c r="D52" s="145">
        <v>3</v>
      </c>
      <c r="E52" s="145">
        <v>13.2</v>
      </c>
      <c r="F52" s="145">
        <v>8.5</v>
      </c>
      <c r="G52" s="145">
        <v>5.4</v>
      </c>
    </row>
    <row r="53" spans="1:9" ht="15.75" thickBot="1">
      <c r="A53" s="139" t="s">
        <v>184</v>
      </c>
      <c r="B53" s="145">
        <v>9.8000000000000007</v>
      </c>
      <c r="C53" s="145">
        <v>10.199999999999999</v>
      </c>
      <c r="D53" s="145">
        <v>3.4</v>
      </c>
      <c r="E53" s="145">
        <v>24.5</v>
      </c>
      <c r="F53" s="145">
        <v>10.199999999999999</v>
      </c>
      <c r="G53" s="145">
        <v>5.3</v>
      </c>
    </row>
    <row r="54" spans="1:9" ht="15.75" thickBot="1">
      <c r="A54" s="139" t="s">
        <v>48</v>
      </c>
      <c r="B54" s="145">
        <v>6.8</v>
      </c>
      <c r="C54" s="145">
        <v>5.4</v>
      </c>
      <c r="D54" s="145">
        <v>2.7</v>
      </c>
      <c r="E54" s="145">
        <v>10.9</v>
      </c>
      <c r="F54" s="145">
        <v>8.9</v>
      </c>
      <c r="G54" s="145">
        <v>7.9</v>
      </c>
    </row>
    <row r="55" spans="1:9" ht="15.75" thickBot="1">
      <c r="A55" s="139" t="s">
        <v>51</v>
      </c>
      <c r="B55" s="145">
        <v>2.4</v>
      </c>
      <c r="C55" s="145">
        <v>0.6</v>
      </c>
      <c r="D55" s="145">
        <v>1.1000000000000001</v>
      </c>
      <c r="E55" s="145">
        <v>3.3</v>
      </c>
      <c r="F55" s="145">
        <v>2.1</v>
      </c>
      <c r="G55" s="145">
        <v>1.9</v>
      </c>
    </row>
    <row r="56" spans="1:9">
      <c r="A56" s="186" t="s">
        <v>185</v>
      </c>
      <c r="B56" s="186"/>
      <c r="C56" s="186"/>
      <c r="D56" s="186"/>
      <c r="E56" s="186"/>
      <c r="F56" s="186"/>
      <c r="G56" s="186"/>
      <c r="H56" s="186"/>
      <c r="I56" s="186"/>
    </row>
    <row r="57" spans="1:9">
      <c r="A57" s="186"/>
      <c r="B57" s="186"/>
      <c r="C57" s="186"/>
      <c r="D57" s="186"/>
      <c r="E57" s="186"/>
      <c r="F57" s="186"/>
      <c r="G57" s="186"/>
      <c r="H57" s="186"/>
      <c r="I57" s="186"/>
    </row>
    <row r="58" spans="1:9">
      <c r="A58" s="186"/>
      <c r="B58" s="186"/>
      <c r="C58" s="186"/>
      <c r="D58" s="186"/>
      <c r="E58" s="186"/>
      <c r="F58" s="186"/>
      <c r="G58" s="186"/>
      <c r="H58" s="186"/>
      <c r="I58" s="186"/>
    </row>
  </sheetData>
  <mergeCells count="3">
    <mergeCell ref="A28:A29"/>
    <mergeCell ref="A41:I43"/>
    <mergeCell ref="A56:I5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U30"/>
  <sheetViews>
    <sheetView zoomScale="80" zoomScaleNormal="80" workbookViewId="0">
      <selection activeCell="A27" sqref="A27"/>
    </sheetView>
  </sheetViews>
  <sheetFormatPr defaultRowHeight="14.25"/>
  <cols>
    <col min="1" max="1" width="25" customWidth="1"/>
    <col min="2" max="2" width="18.5" customWidth="1"/>
  </cols>
  <sheetData>
    <row r="1" spans="1:21" ht="15">
      <c r="A1" s="32" t="s">
        <v>138</v>
      </c>
      <c r="B1" s="7"/>
      <c r="C1" s="51"/>
      <c r="D1" s="8"/>
      <c r="E1" s="9" t="s">
        <v>19</v>
      </c>
      <c r="F1" s="11"/>
      <c r="G1" s="11"/>
      <c r="H1" s="11"/>
      <c r="I1" s="11"/>
      <c r="J1" s="11"/>
      <c r="K1" s="11"/>
      <c r="L1" s="11"/>
      <c r="M1" s="12"/>
      <c r="N1" s="131" t="s">
        <v>20</v>
      </c>
      <c r="O1" s="128"/>
      <c r="P1" s="128"/>
      <c r="Q1" s="128"/>
      <c r="R1" s="128"/>
      <c r="S1" s="128"/>
      <c r="T1" s="130"/>
    </row>
    <row r="2" spans="1:21">
      <c r="B2" s="13"/>
      <c r="C2" s="74" t="s">
        <v>148</v>
      </c>
      <c r="D2" s="1" t="s">
        <v>148</v>
      </c>
      <c r="E2" s="179" t="s">
        <v>149</v>
      </c>
      <c r="F2" s="180"/>
      <c r="G2" s="181"/>
      <c r="H2" s="179" t="s">
        <v>150</v>
      </c>
      <c r="I2" s="180"/>
      <c r="J2" s="181"/>
      <c r="K2" s="179" t="s">
        <v>151</v>
      </c>
      <c r="L2" s="180"/>
      <c r="M2" s="181"/>
      <c r="N2" s="179" t="s">
        <v>149</v>
      </c>
      <c r="O2" s="180"/>
      <c r="P2" s="181"/>
      <c r="Q2" s="179" t="s">
        <v>150</v>
      </c>
      <c r="R2" s="180"/>
      <c r="S2" s="181"/>
      <c r="T2" s="74"/>
    </row>
    <row r="3" spans="1:21" ht="15">
      <c r="B3" s="4" t="s">
        <v>6</v>
      </c>
      <c r="C3" s="60" t="s">
        <v>3</v>
      </c>
      <c r="D3" s="75" t="s">
        <v>4</v>
      </c>
      <c r="E3" s="60" t="s">
        <v>12</v>
      </c>
      <c r="F3" s="75" t="s">
        <v>8</v>
      </c>
      <c r="G3" s="75" t="s">
        <v>5</v>
      </c>
      <c r="H3" s="60" t="s">
        <v>12</v>
      </c>
      <c r="I3" s="75" t="s">
        <v>8</v>
      </c>
      <c r="J3" s="75" t="s">
        <v>5</v>
      </c>
      <c r="K3" s="60" t="s">
        <v>12</v>
      </c>
      <c r="L3" s="75" t="s">
        <v>8</v>
      </c>
      <c r="M3" s="75" t="s">
        <v>15</v>
      </c>
      <c r="N3" s="60" t="s">
        <v>12</v>
      </c>
      <c r="O3" s="75" t="s">
        <v>17</v>
      </c>
      <c r="P3" s="75" t="s">
        <v>5</v>
      </c>
      <c r="Q3" s="60" t="s">
        <v>12</v>
      </c>
      <c r="R3" s="75" t="s">
        <v>17</v>
      </c>
      <c r="S3" s="75" t="s">
        <v>5</v>
      </c>
      <c r="T3" s="60" t="s">
        <v>102</v>
      </c>
      <c r="U3" s="93"/>
    </row>
    <row r="4" spans="1:21">
      <c r="A4" t="s">
        <v>28</v>
      </c>
      <c r="B4" s="51"/>
      <c r="C4" s="69" t="s">
        <v>30</v>
      </c>
      <c r="D4" s="1" t="s">
        <v>30</v>
      </c>
      <c r="E4" s="69" t="s">
        <v>30</v>
      </c>
      <c r="F4" s="1" t="s">
        <v>30</v>
      </c>
      <c r="G4" s="1" t="s">
        <v>30</v>
      </c>
      <c r="H4" s="74" t="s">
        <v>30</v>
      </c>
      <c r="I4" s="1" t="s">
        <v>30</v>
      </c>
      <c r="J4" s="1" t="s">
        <v>30</v>
      </c>
      <c r="K4" s="74" t="s">
        <v>30</v>
      </c>
      <c r="L4" s="1" t="s">
        <v>30</v>
      </c>
      <c r="M4" s="1" t="s">
        <v>30</v>
      </c>
      <c r="N4" s="74" t="s">
        <v>30</v>
      </c>
      <c r="O4" s="1" t="s">
        <v>30</v>
      </c>
      <c r="P4" s="1" t="s">
        <v>30</v>
      </c>
      <c r="Q4" s="74" t="s">
        <v>30</v>
      </c>
      <c r="R4" s="1" t="s">
        <v>30</v>
      </c>
      <c r="S4" s="1" t="s">
        <v>30</v>
      </c>
      <c r="T4" s="69"/>
    </row>
    <row r="5" spans="1:21">
      <c r="A5" s="21" t="s">
        <v>31</v>
      </c>
      <c r="B5" s="15" t="s">
        <v>29</v>
      </c>
      <c r="C5" s="74"/>
      <c r="D5" s="1">
        <v>0.1</v>
      </c>
      <c r="E5" s="74">
        <v>100</v>
      </c>
      <c r="F5" s="1">
        <v>14</v>
      </c>
      <c r="G5" s="1">
        <v>5</v>
      </c>
      <c r="H5" s="74">
        <v>94</v>
      </c>
      <c r="I5" s="1">
        <v>44</v>
      </c>
      <c r="J5" s="1">
        <v>5</v>
      </c>
      <c r="K5" s="74">
        <v>97</v>
      </c>
      <c r="L5" s="1">
        <v>2.9</v>
      </c>
      <c r="M5" s="1">
        <v>5</v>
      </c>
      <c r="N5" s="74">
        <v>100</v>
      </c>
      <c r="O5" s="1">
        <v>22</v>
      </c>
      <c r="P5" s="1">
        <v>27</v>
      </c>
      <c r="Q5" s="74">
        <v>103</v>
      </c>
      <c r="R5" s="1">
        <v>16</v>
      </c>
      <c r="S5" s="1">
        <v>27</v>
      </c>
      <c r="T5" s="74"/>
    </row>
    <row r="6" spans="1:21">
      <c r="A6" t="s">
        <v>2</v>
      </c>
      <c r="B6" s="15"/>
      <c r="C6" s="74" t="s">
        <v>30</v>
      </c>
      <c r="D6" s="1" t="s">
        <v>30</v>
      </c>
      <c r="E6" s="74" t="s">
        <v>30</v>
      </c>
      <c r="F6" s="1" t="s">
        <v>30</v>
      </c>
      <c r="G6" s="1" t="s">
        <v>30</v>
      </c>
      <c r="H6" s="74" t="s">
        <v>30</v>
      </c>
      <c r="I6" s="1" t="s">
        <v>30</v>
      </c>
      <c r="J6" s="1" t="s">
        <v>30</v>
      </c>
      <c r="K6" s="74" t="s">
        <v>30</v>
      </c>
      <c r="L6" s="1" t="s">
        <v>30</v>
      </c>
      <c r="M6" s="1" t="s">
        <v>30</v>
      </c>
      <c r="N6" s="74" t="s">
        <v>30</v>
      </c>
      <c r="O6" s="1" t="s">
        <v>30</v>
      </c>
      <c r="P6" s="1" t="s">
        <v>30</v>
      </c>
      <c r="Q6" s="74" t="s">
        <v>30</v>
      </c>
      <c r="R6" s="1" t="s">
        <v>30</v>
      </c>
      <c r="S6" s="1" t="s">
        <v>30</v>
      </c>
      <c r="T6" s="74"/>
    </row>
    <row r="7" spans="1:21">
      <c r="A7" t="s">
        <v>187</v>
      </c>
      <c r="B7" s="15" t="s">
        <v>7</v>
      </c>
      <c r="C7" s="74">
        <v>0.05</v>
      </c>
      <c r="D7" s="1">
        <v>0.1</v>
      </c>
      <c r="E7" s="68">
        <v>84</v>
      </c>
      <c r="F7" s="66">
        <v>14.4</v>
      </c>
      <c r="G7" s="66">
        <v>5</v>
      </c>
      <c r="H7" s="68">
        <v>105</v>
      </c>
      <c r="I7" s="66">
        <v>6.1</v>
      </c>
      <c r="J7" s="66">
        <v>5</v>
      </c>
      <c r="K7" s="68">
        <v>111</v>
      </c>
      <c r="L7" s="66">
        <v>3.3</v>
      </c>
      <c r="M7" s="66">
        <v>5</v>
      </c>
      <c r="N7" s="68">
        <v>102</v>
      </c>
      <c r="O7" s="66">
        <v>15.7</v>
      </c>
      <c r="P7" s="66">
        <v>14</v>
      </c>
      <c r="Q7" s="68">
        <v>102</v>
      </c>
      <c r="R7" s="66">
        <v>15.4</v>
      </c>
      <c r="S7" s="66">
        <v>14</v>
      </c>
      <c r="T7" s="74"/>
    </row>
    <row r="8" spans="1:21">
      <c r="A8" t="s">
        <v>33</v>
      </c>
      <c r="B8" s="15"/>
      <c r="C8" s="74"/>
      <c r="D8" s="1"/>
      <c r="E8" s="74" t="s">
        <v>30</v>
      </c>
      <c r="F8" s="1" t="s">
        <v>30</v>
      </c>
      <c r="G8" s="1" t="s">
        <v>30</v>
      </c>
      <c r="H8" s="74" t="s">
        <v>30</v>
      </c>
      <c r="I8" s="1" t="s">
        <v>30</v>
      </c>
      <c r="J8" s="1" t="s">
        <v>30</v>
      </c>
      <c r="K8" s="74" t="s">
        <v>30</v>
      </c>
      <c r="L8" s="1" t="s">
        <v>30</v>
      </c>
      <c r="M8" s="1" t="s">
        <v>30</v>
      </c>
      <c r="N8" s="74" t="s">
        <v>30</v>
      </c>
      <c r="O8" s="1" t="s">
        <v>30</v>
      </c>
      <c r="P8" s="1" t="s">
        <v>30</v>
      </c>
      <c r="Q8" s="74" t="s">
        <v>30</v>
      </c>
      <c r="R8" s="1" t="s">
        <v>30</v>
      </c>
      <c r="S8" s="1" t="s">
        <v>30</v>
      </c>
      <c r="T8" s="74"/>
    </row>
    <row r="9" spans="1:21">
      <c r="A9" t="s">
        <v>188</v>
      </c>
      <c r="B9" s="15" t="s">
        <v>35</v>
      </c>
      <c r="C9" s="74">
        <v>0.05</v>
      </c>
      <c r="D9" s="1">
        <v>0.1</v>
      </c>
      <c r="E9" s="68">
        <v>99</v>
      </c>
      <c r="F9" s="66">
        <v>4</v>
      </c>
      <c r="G9" s="66">
        <v>5</v>
      </c>
      <c r="H9" s="68">
        <v>99</v>
      </c>
      <c r="I9" s="66">
        <v>5</v>
      </c>
      <c r="J9" s="66">
        <v>5</v>
      </c>
      <c r="K9" s="68">
        <v>100</v>
      </c>
      <c r="L9" s="66">
        <v>5</v>
      </c>
      <c r="M9" s="66">
        <v>5</v>
      </c>
      <c r="N9" s="68">
        <v>94</v>
      </c>
      <c r="O9" s="66">
        <v>25.7</v>
      </c>
      <c r="P9" s="66">
        <v>14</v>
      </c>
      <c r="Q9" s="68">
        <v>97</v>
      </c>
      <c r="R9" s="66">
        <v>17</v>
      </c>
      <c r="S9" s="66">
        <v>14</v>
      </c>
      <c r="T9" s="74"/>
    </row>
    <row r="10" spans="1:21">
      <c r="A10" t="s">
        <v>36</v>
      </c>
      <c r="B10" s="15" t="s">
        <v>35</v>
      </c>
      <c r="C10" s="74">
        <v>0.05</v>
      </c>
      <c r="D10" s="1">
        <v>0.1</v>
      </c>
      <c r="E10" s="68">
        <v>118</v>
      </c>
      <c r="F10" s="66">
        <v>2.9</v>
      </c>
      <c r="G10" s="66">
        <v>5</v>
      </c>
      <c r="H10" s="68">
        <v>111</v>
      </c>
      <c r="I10" s="66">
        <v>2.5</v>
      </c>
      <c r="J10" s="66">
        <v>5</v>
      </c>
      <c r="K10" s="68">
        <v>117</v>
      </c>
      <c r="L10" s="66">
        <v>1.9</v>
      </c>
      <c r="M10" s="66">
        <v>5</v>
      </c>
      <c r="N10" s="68">
        <v>112</v>
      </c>
      <c r="O10" s="66">
        <v>15.8</v>
      </c>
      <c r="P10" s="66">
        <v>14</v>
      </c>
      <c r="Q10" s="68">
        <v>99</v>
      </c>
      <c r="R10" s="66">
        <v>17.100000000000001</v>
      </c>
      <c r="S10" s="66">
        <v>14</v>
      </c>
      <c r="T10" s="74"/>
    </row>
    <row r="11" spans="1:21">
      <c r="A11" s="21" t="s">
        <v>37</v>
      </c>
      <c r="B11" s="15" t="s">
        <v>29</v>
      </c>
      <c r="C11" s="74"/>
      <c r="D11" s="1">
        <v>0.2</v>
      </c>
      <c r="E11" s="74">
        <v>90</v>
      </c>
      <c r="F11" s="1">
        <v>11</v>
      </c>
      <c r="G11" s="1"/>
      <c r="H11" s="74">
        <v>98</v>
      </c>
      <c r="I11" s="1">
        <v>15</v>
      </c>
      <c r="J11" s="1"/>
      <c r="K11" s="74" t="s">
        <v>30</v>
      </c>
      <c r="L11" s="1" t="s">
        <v>30</v>
      </c>
      <c r="M11" s="1" t="s">
        <v>30</v>
      </c>
      <c r="N11" s="74">
        <v>108</v>
      </c>
      <c r="O11" s="1">
        <v>21</v>
      </c>
      <c r="P11" s="1">
        <v>27</v>
      </c>
      <c r="Q11" s="74">
        <v>106</v>
      </c>
      <c r="R11" s="1">
        <v>16</v>
      </c>
      <c r="S11" s="1">
        <v>27</v>
      </c>
      <c r="T11" s="74"/>
    </row>
    <row r="12" spans="1:21">
      <c r="A12" t="s">
        <v>38</v>
      </c>
      <c r="B12" s="15"/>
      <c r="C12" s="74" t="s">
        <v>30</v>
      </c>
      <c r="D12" s="1" t="s">
        <v>30</v>
      </c>
      <c r="E12" s="74" t="s">
        <v>30</v>
      </c>
      <c r="F12" s="1" t="s">
        <v>30</v>
      </c>
      <c r="G12" s="1" t="s">
        <v>30</v>
      </c>
      <c r="H12" s="74" t="s">
        <v>30</v>
      </c>
      <c r="I12" s="1" t="s">
        <v>30</v>
      </c>
      <c r="J12" s="1" t="s">
        <v>30</v>
      </c>
      <c r="K12" s="74" t="s">
        <v>30</v>
      </c>
      <c r="L12" s="1" t="s">
        <v>30</v>
      </c>
      <c r="M12" s="1" t="s">
        <v>30</v>
      </c>
      <c r="N12" s="74" t="s">
        <v>30</v>
      </c>
      <c r="O12" s="1" t="s">
        <v>30</v>
      </c>
      <c r="P12" s="1" t="s">
        <v>30</v>
      </c>
      <c r="Q12" s="74" t="s">
        <v>30</v>
      </c>
      <c r="R12" s="1" t="s">
        <v>30</v>
      </c>
      <c r="S12" s="1" t="s">
        <v>30</v>
      </c>
      <c r="T12" s="74"/>
    </row>
    <row r="13" spans="1:21">
      <c r="A13" t="s">
        <v>189</v>
      </c>
      <c r="B13" s="15" t="s">
        <v>7</v>
      </c>
      <c r="C13" s="74">
        <v>0.05</v>
      </c>
      <c r="D13" s="1">
        <v>0.1</v>
      </c>
      <c r="E13" s="68">
        <v>103</v>
      </c>
      <c r="F13" s="66">
        <v>9</v>
      </c>
      <c r="G13" s="66">
        <v>5</v>
      </c>
      <c r="H13" s="68">
        <v>113</v>
      </c>
      <c r="I13" s="66">
        <v>10</v>
      </c>
      <c r="J13" s="66">
        <v>5</v>
      </c>
      <c r="K13" s="68">
        <v>114</v>
      </c>
      <c r="L13" s="66">
        <v>3</v>
      </c>
      <c r="M13" s="66">
        <v>5</v>
      </c>
      <c r="N13" s="68">
        <v>87</v>
      </c>
      <c r="O13" s="66">
        <v>18.399999999999999</v>
      </c>
      <c r="P13" s="66">
        <v>14</v>
      </c>
      <c r="Q13" s="68">
        <v>90</v>
      </c>
      <c r="R13" s="66">
        <v>20.399999999999999</v>
      </c>
      <c r="S13" s="66">
        <v>14</v>
      </c>
      <c r="T13" s="74"/>
    </row>
    <row r="14" spans="1:21">
      <c r="A14" t="s">
        <v>40</v>
      </c>
      <c r="B14" s="15"/>
      <c r="C14" s="74" t="s">
        <v>30</v>
      </c>
      <c r="D14" s="1" t="s">
        <v>30</v>
      </c>
      <c r="E14" s="74" t="s">
        <v>30</v>
      </c>
      <c r="F14" s="1" t="s">
        <v>30</v>
      </c>
      <c r="G14" s="1" t="s">
        <v>30</v>
      </c>
      <c r="H14" s="74" t="s">
        <v>30</v>
      </c>
      <c r="I14" s="1" t="s">
        <v>30</v>
      </c>
      <c r="J14" s="1" t="s">
        <v>30</v>
      </c>
      <c r="K14" s="74" t="s">
        <v>30</v>
      </c>
      <c r="L14" s="1" t="s">
        <v>30</v>
      </c>
      <c r="M14" s="1" t="s">
        <v>30</v>
      </c>
      <c r="N14" s="74" t="s">
        <v>30</v>
      </c>
      <c r="O14" s="1" t="s">
        <v>30</v>
      </c>
      <c r="P14" s="1" t="s">
        <v>30</v>
      </c>
      <c r="Q14" s="74" t="s">
        <v>30</v>
      </c>
      <c r="R14" s="1" t="s">
        <v>30</v>
      </c>
      <c r="S14" s="1" t="s">
        <v>30</v>
      </c>
      <c r="T14" s="74"/>
    </row>
    <row r="15" spans="1:21">
      <c r="A15" t="s">
        <v>42</v>
      </c>
      <c r="B15" s="15"/>
      <c r="C15" s="74" t="s">
        <v>30</v>
      </c>
      <c r="D15" s="1" t="s">
        <v>30</v>
      </c>
      <c r="E15" s="74" t="s">
        <v>30</v>
      </c>
      <c r="F15" s="1" t="s">
        <v>30</v>
      </c>
      <c r="G15" s="1" t="s">
        <v>30</v>
      </c>
      <c r="H15" s="74" t="s">
        <v>30</v>
      </c>
      <c r="I15" s="1" t="s">
        <v>30</v>
      </c>
      <c r="J15" s="1" t="s">
        <v>30</v>
      </c>
      <c r="K15" s="74" t="s">
        <v>30</v>
      </c>
      <c r="L15" s="1" t="s">
        <v>30</v>
      </c>
      <c r="M15" s="1" t="s">
        <v>30</v>
      </c>
      <c r="N15" s="74" t="s">
        <v>30</v>
      </c>
      <c r="O15" s="1" t="s">
        <v>30</v>
      </c>
      <c r="P15" s="1" t="s">
        <v>30</v>
      </c>
      <c r="Q15" s="74" t="s">
        <v>30</v>
      </c>
      <c r="R15" s="1" t="s">
        <v>30</v>
      </c>
      <c r="S15" s="1" t="s">
        <v>30</v>
      </c>
      <c r="T15" s="74"/>
    </row>
    <row r="16" spans="1:21">
      <c r="A16" t="s">
        <v>43</v>
      </c>
      <c r="B16" s="15" t="s">
        <v>35</v>
      </c>
      <c r="C16" s="74">
        <v>0.05</v>
      </c>
      <c r="D16" s="1">
        <v>0.1</v>
      </c>
      <c r="E16" s="68">
        <v>90</v>
      </c>
      <c r="F16" s="66">
        <v>3</v>
      </c>
      <c r="G16" s="66">
        <v>5</v>
      </c>
      <c r="H16" s="68">
        <v>99</v>
      </c>
      <c r="I16" s="66">
        <v>1.9</v>
      </c>
      <c r="J16" s="66">
        <v>5</v>
      </c>
      <c r="K16" s="68">
        <v>98</v>
      </c>
      <c r="L16" s="66">
        <v>2.2000000000000002</v>
      </c>
      <c r="M16" s="66">
        <v>5</v>
      </c>
      <c r="N16" s="68">
        <v>103</v>
      </c>
      <c r="O16" s="66">
        <v>15.6</v>
      </c>
      <c r="P16" s="66">
        <v>14</v>
      </c>
      <c r="Q16" s="68">
        <v>93</v>
      </c>
      <c r="R16" s="66">
        <v>10.9</v>
      </c>
      <c r="S16" s="66">
        <v>14</v>
      </c>
      <c r="T16" s="74"/>
    </row>
    <row r="17" spans="1:20">
      <c r="A17" t="s">
        <v>44</v>
      </c>
      <c r="B17" s="15" t="s">
        <v>35</v>
      </c>
      <c r="C17" s="74">
        <v>0.05</v>
      </c>
      <c r="D17" s="1">
        <v>0.1</v>
      </c>
      <c r="E17" s="68">
        <v>109</v>
      </c>
      <c r="F17" s="66">
        <v>19</v>
      </c>
      <c r="G17" s="66">
        <v>5</v>
      </c>
      <c r="H17" s="68">
        <v>105</v>
      </c>
      <c r="I17" s="66">
        <v>7</v>
      </c>
      <c r="J17" s="66">
        <v>5</v>
      </c>
      <c r="K17" s="68">
        <v>102</v>
      </c>
      <c r="L17" s="66">
        <v>5</v>
      </c>
      <c r="M17" s="66">
        <v>5</v>
      </c>
      <c r="N17" s="68">
        <v>104</v>
      </c>
      <c r="O17" s="66">
        <v>11.7</v>
      </c>
      <c r="P17" s="66">
        <v>14</v>
      </c>
      <c r="Q17" s="68">
        <v>95</v>
      </c>
      <c r="R17" s="66">
        <v>22.9</v>
      </c>
      <c r="S17" s="66">
        <v>14</v>
      </c>
      <c r="T17" s="74"/>
    </row>
    <row r="18" spans="1:20">
      <c r="A18" t="s">
        <v>45</v>
      </c>
      <c r="B18" s="15"/>
      <c r="C18" s="74" t="s">
        <v>30</v>
      </c>
      <c r="D18" s="1" t="s">
        <v>30</v>
      </c>
      <c r="E18" s="74" t="s">
        <v>30</v>
      </c>
      <c r="F18" s="1" t="s">
        <v>30</v>
      </c>
      <c r="G18" s="1" t="s">
        <v>30</v>
      </c>
      <c r="H18" s="74" t="s">
        <v>30</v>
      </c>
      <c r="I18" s="1" t="s">
        <v>30</v>
      </c>
      <c r="J18" s="1" t="s">
        <v>30</v>
      </c>
      <c r="K18" s="74" t="s">
        <v>30</v>
      </c>
      <c r="L18" s="1" t="s">
        <v>30</v>
      </c>
      <c r="M18" s="1" t="s">
        <v>30</v>
      </c>
      <c r="N18" s="74" t="s">
        <v>30</v>
      </c>
      <c r="O18" s="1" t="s">
        <v>30</v>
      </c>
      <c r="P18" s="1" t="s">
        <v>30</v>
      </c>
      <c r="Q18" s="74" t="s">
        <v>30</v>
      </c>
      <c r="R18" s="1" t="s">
        <v>30</v>
      </c>
      <c r="S18" s="1" t="s">
        <v>30</v>
      </c>
      <c r="T18" s="74"/>
    </row>
    <row r="19" spans="1:20">
      <c r="A19" t="s">
        <v>47</v>
      </c>
      <c r="B19" s="15"/>
      <c r="C19" s="74" t="s">
        <v>30</v>
      </c>
      <c r="D19" s="1" t="s">
        <v>30</v>
      </c>
      <c r="E19" s="74" t="s">
        <v>30</v>
      </c>
      <c r="F19" s="1" t="s">
        <v>30</v>
      </c>
      <c r="G19" s="1" t="s">
        <v>30</v>
      </c>
      <c r="H19" s="74" t="s">
        <v>30</v>
      </c>
      <c r="I19" s="1" t="s">
        <v>30</v>
      </c>
      <c r="J19" s="1" t="s">
        <v>30</v>
      </c>
      <c r="K19" s="74" t="s">
        <v>30</v>
      </c>
      <c r="L19" s="1" t="s">
        <v>30</v>
      </c>
      <c r="M19" s="1" t="s">
        <v>30</v>
      </c>
      <c r="N19" s="74" t="s">
        <v>30</v>
      </c>
      <c r="O19" s="1" t="s">
        <v>30</v>
      </c>
      <c r="P19" s="1" t="s">
        <v>30</v>
      </c>
      <c r="Q19" s="74" t="s">
        <v>30</v>
      </c>
      <c r="R19" s="1" t="s">
        <v>30</v>
      </c>
      <c r="S19" s="1" t="s">
        <v>30</v>
      </c>
      <c r="T19" s="74"/>
    </row>
    <row r="20" spans="1:20">
      <c r="A20" t="s">
        <v>48</v>
      </c>
      <c r="B20" s="15"/>
      <c r="C20" s="74" t="s">
        <v>30</v>
      </c>
      <c r="D20" s="1" t="s">
        <v>30</v>
      </c>
      <c r="E20" s="74" t="s">
        <v>30</v>
      </c>
      <c r="F20" s="1" t="s">
        <v>30</v>
      </c>
      <c r="G20" s="1" t="s">
        <v>30</v>
      </c>
      <c r="H20" s="74" t="s">
        <v>30</v>
      </c>
      <c r="I20" s="1" t="s">
        <v>30</v>
      </c>
      <c r="J20" s="1" t="s">
        <v>30</v>
      </c>
      <c r="K20" s="74" t="s">
        <v>30</v>
      </c>
      <c r="L20" s="1" t="s">
        <v>30</v>
      </c>
      <c r="M20" s="1" t="s">
        <v>30</v>
      </c>
      <c r="N20" s="74" t="s">
        <v>30</v>
      </c>
      <c r="O20" s="1" t="s">
        <v>30</v>
      </c>
      <c r="P20" s="1" t="s">
        <v>30</v>
      </c>
      <c r="Q20" s="74" t="s">
        <v>30</v>
      </c>
      <c r="R20" s="1" t="s">
        <v>30</v>
      </c>
      <c r="S20" s="1" t="s">
        <v>30</v>
      </c>
      <c r="T20" s="74"/>
    </row>
    <row r="21" spans="1:20">
      <c r="A21" s="146" t="s">
        <v>49</v>
      </c>
      <c r="B21" s="15"/>
      <c r="C21" s="74" t="s">
        <v>30</v>
      </c>
      <c r="D21" s="1" t="s">
        <v>30</v>
      </c>
      <c r="E21" s="74" t="s">
        <v>30</v>
      </c>
      <c r="F21" s="1" t="s">
        <v>30</v>
      </c>
      <c r="G21" s="1" t="s">
        <v>30</v>
      </c>
      <c r="H21" s="74" t="s">
        <v>30</v>
      </c>
      <c r="I21" s="1" t="s">
        <v>30</v>
      </c>
      <c r="J21" s="1" t="s">
        <v>30</v>
      </c>
      <c r="K21" s="74" t="s">
        <v>30</v>
      </c>
      <c r="L21" s="1" t="s">
        <v>30</v>
      </c>
      <c r="M21" s="1" t="s">
        <v>30</v>
      </c>
      <c r="N21" s="74" t="s">
        <v>30</v>
      </c>
      <c r="O21" s="1" t="s">
        <v>30</v>
      </c>
      <c r="P21" s="1" t="s">
        <v>30</v>
      </c>
      <c r="Q21" s="74" t="s">
        <v>30</v>
      </c>
      <c r="R21" s="1" t="s">
        <v>30</v>
      </c>
      <c r="S21" s="1" t="s">
        <v>30</v>
      </c>
      <c r="T21" s="74"/>
    </row>
    <row r="22" spans="1:20">
      <c r="A22" t="s">
        <v>50</v>
      </c>
      <c r="B22" s="15"/>
      <c r="C22" s="74" t="s">
        <v>30</v>
      </c>
      <c r="D22" s="1" t="s">
        <v>30</v>
      </c>
      <c r="E22" s="74" t="s">
        <v>30</v>
      </c>
      <c r="F22" s="1" t="s">
        <v>30</v>
      </c>
      <c r="G22" s="1" t="s">
        <v>30</v>
      </c>
      <c r="H22" s="74" t="s">
        <v>30</v>
      </c>
      <c r="I22" s="1" t="s">
        <v>30</v>
      </c>
      <c r="J22" s="1" t="s">
        <v>30</v>
      </c>
      <c r="K22" s="74" t="s">
        <v>30</v>
      </c>
      <c r="L22" s="1" t="s">
        <v>30</v>
      </c>
      <c r="M22" s="1" t="s">
        <v>30</v>
      </c>
      <c r="N22" s="74" t="s">
        <v>30</v>
      </c>
      <c r="O22" s="1" t="s">
        <v>30</v>
      </c>
      <c r="P22" s="1" t="s">
        <v>30</v>
      </c>
      <c r="Q22" s="74" t="s">
        <v>30</v>
      </c>
      <c r="R22" s="1" t="s">
        <v>30</v>
      </c>
      <c r="S22" s="1" t="s">
        <v>30</v>
      </c>
      <c r="T22" s="74"/>
    </row>
    <row r="23" spans="1:20">
      <c r="A23" s="146" t="s">
        <v>51</v>
      </c>
      <c r="B23" s="15"/>
      <c r="C23" s="74" t="s">
        <v>30</v>
      </c>
      <c r="D23" s="1" t="s">
        <v>30</v>
      </c>
      <c r="E23" s="74" t="s">
        <v>30</v>
      </c>
      <c r="F23" s="1" t="s">
        <v>30</v>
      </c>
      <c r="G23" s="1" t="s">
        <v>30</v>
      </c>
      <c r="H23" s="74" t="s">
        <v>30</v>
      </c>
      <c r="I23" s="1" t="s">
        <v>30</v>
      </c>
      <c r="J23" s="1" t="s">
        <v>30</v>
      </c>
      <c r="K23" s="74" t="s">
        <v>30</v>
      </c>
      <c r="L23" s="1" t="s">
        <v>30</v>
      </c>
      <c r="M23" s="1" t="s">
        <v>30</v>
      </c>
      <c r="N23" s="74" t="s">
        <v>30</v>
      </c>
      <c r="O23" s="1" t="s">
        <v>30</v>
      </c>
      <c r="P23" s="1" t="s">
        <v>30</v>
      </c>
      <c r="Q23" s="74" t="s">
        <v>30</v>
      </c>
      <c r="R23" s="1" t="s">
        <v>30</v>
      </c>
      <c r="S23" s="1" t="s">
        <v>30</v>
      </c>
      <c r="T23" s="74"/>
    </row>
    <row r="24" spans="1:20">
      <c r="A24" t="s">
        <v>186</v>
      </c>
      <c r="B24" s="15"/>
      <c r="C24" s="74" t="s">
        <v>30</v>
      </c>
      <c r="D24" s="1" t="s">
        <v>30</v>
      </c>
      <c r="E24" s="74" t="s">
        <v>30</v>
      </c>
      <c r="F24" s="1" t="s">
        <v>30</v>
      </c>
      <c r="G24" s="1" t="s">
        <v>30</v>
      </c>
      <c r="H24" s="74" t="s">
        <v>30</v>
      </c>
      <c r="I24" s="1" t="s">
        <v>30</v>
      </c>
      <c r="J24" s="1" t="s">
        <v>30</v>
      </c>
      <c r="K24" s="74" t="s">
        <v>30</v>
      </c>
      <c r="L24" s="1" t="s">
        <v>30</v>
      </c>
      <c r="M24" s="1" t="s">
        <v>30</v>
      </c>
      <c r="N24" s="74" t="s">
        <v>30</v>
      </c>
      <c r="O24" s="1" t="s">
        <v>30</v>
      </c>
      <c r="P24" s="1" t="s">
        <v>30</v>
      </c>
      <c r="Q24" s="74" t="s">
        <v>30</v>
      </c>
      <c r="R24" s="1" t="s">
        <v>30</v>
      </c>
      <c r="S24" s="1" t="s">
        <v>30</v>
      </c>
      <c r="T24" s="74"/>
    </row>
    <row r="25" spans="1:20">
      <c r="A25" t="s">
        <v>190</v>
      </c>
      <c r="B25" s="15" t="s">
        <v>7</v>
      </c>
      <c r="C25" s="74">
        <v>0.05</v>
      </c>
      <c r="D25" s="1">
        <v>0.1</v>
      </c>
      <c r="E25" s="68">
        <v>90</v>
      </c>
      <c r="F25" s="66">
        <v>22.9</v>
      </c>
      <c r="G25" s="66">
        <v>5</v>
      </c>
      <c r="H25" s="68">
        <v>103</v>
      </c>
      <c r="I25" s="66">
        <v>9.1</v>
      </c>
      <c r="J25" s="66">
        <v>5</v>
      </c>
      <c r="K25" s="68">
        <v>92</v>
      </c>
      <c r="L25" s="66">
        <v>3.3</v>
      </c>
      <c r="M25" s="66">
        <v>5</v>
      </c>
      <c r="N25" s="68">
        <v>109</v>
      </c>
      <c r="O25" s="66">
        <v>10.8</v>
      </c>
      <c r="P25" s="66">
        <v>14</v>
      </c>
      <c r="Q25" s="68">
        <v>98</v>
      </c>
      <c r="R25" s="66">
        <v>10.3</v>
      </c>
      <c r="S25" s="66">
        <v>14</v>
      </c>
      <c r="T25" s="74"/>
    </row>
    <row r="28" spans="1:20">
      <c r="A28" s="187" t="s">
        <v>191</v>
      </c>
      <c r="B28" s="187"/>
      <c r="C28" s="187"/>
      <c r="D28" s="187"/>
      <c r="E28" s="187"/>
      <c r="F28" s="187"/>
      <c r="G28" s="187"/>
      <c r="H28" s="187"/>
      <c r="I28" s="187"/>
      <c r="J28" s="187"/>
      <c r="K28" s="187"/>
      <c r="L28" s="187"/>
      <c r="M28" s="187"/>
      <c r="N28" s="187"/>
      <c r="O28" s="187"/>
      <c r="P28" s="187"/>
      <c r="Q28" s="187"/>
      <c r="R28" s="187"/>
      <c r="S28" s="187"/>
    </row>
    <row r="29" spans="1:20">
      <c r="A29" s="187"/>
      <c r="B29" s="187"/>
      <c r="C29" s="187"/>
      <c r="D29" s="187"/>
      <c r="E29" s="187"/>
      <c r="F29" s="187"/>
      <c r="G29" s="187"/>
      <c r="H29" s="187"/>
      <c r="I29" s="187"/>
      <c r="J29" s="187"/>
      <c r="K29" s="187"/>
      <c r="L29" s="187"/>
      <c r="M29" s="187"/>
      <c r="N29" s="187"/>
      <c r="O29" s="187"/>
      <c r="P29" s="187"/>
      <c r="Q29" s="187"/>
      <c r="R29" s="187"/>
      <c r="S29" s="187"/>
    </row>
    <row r="30" spans="1:20">
      <c r="A30" s="187"/>
      <c r="B30" s="187"/>
      <c r="C30" s="187"/>
      <c r="D30" s="187"/>
      <c r="E30" s="187"/>
      <c r="F30" s="187"/>
      <c r="G30" s="187"/>
      <c r="H30" s="187"/>
      <c r="I30" s="187"/>
      <c r="J30" s="187"/>
      <c r="K30" s="187"/>
      <c r="L30" s="187"/>
      <c r="M30" s="187"/>
      <c r="N30" s="187"/>
      <c r="O30" s="187"/>
      <c r="P30" s="187"/>
      <c r="Q30" s="187"/>
      <c r="R30" s="187"/>
      <c r="S30" s="187"/>
    </row>
  </sheetData>
  <mergeCells count="6">
    <mergeCell ref="A28:S30"/>
    <mergeCell ref="E2:G2"/>
    <mergeCell ref="H2:J2"/>
    <mergeCell ref="K2:M2"/>
    <mergeCell ref="N2:P2"/>
    <mergeCell ref="Q2:S2"/>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T24"/>
  <sheetViews>
    <sheetView zoomScale="80" zoomScaleNormal="80" workbookViewId="0">
      <selection activeCell="J26" sqref="J26"/>
    </sheetView>
  </sheetViews>
  <sheetFormatPr defaultRowHeight="14.25"/>
  <cols>
    <col min="1" max="1" width="22.5" customWidth="1"/>
    <col min="2" max="2" width="18" customWidth="1"/>
  </cols>
  <sheetData>
    <row r="1" spans="1:20" ht="15">
      <c r="A1" s="32" t="s">
        <v>139</v>
      </c>
      <c r="B1" s="7"/>
      <c r="C1" s="150"/>
      <c r="D1" s="151"/>
      <c r="E1" s="71" t="s">
        <v>19</v>
      </c>
      <c r="F1" s="152"/>
      <c r="G1" s="72"/>
      <c r="H1" s="72"/>
      <c r="I1" s="152"/>
      <c r="J1" s="72"/>
      <c r="K1" s="72"/>
      <c r="L1" s="153"/>
      <c r="M1" s="73"/>
      <c r="N1" s="132" t="s">
        <v>20</v>
      </c>
      <c r="O1" s="154"/>
      <c r="P1" s="133"/>
      <c r="Q1" s="133"/>
      <c r="R1" s="154"/>
      <c r="S1" s="133"/>
      <c r="T1" s="134"/>
    </row>
    <row r="2" spans="1:20">
      <c r="B2" s="13"/>
      <c r="C2" s="147" t="s">
        <v>153</v>
      </c>
      <c r="D2" s="155" t="s">
        <v>154</v>
      </c>
      <c r="E2" s="179" t="s">
        <v>155</v>
      </c>
      <c r="F2" s="180"/>
      <c r="G2" s="181"/>
      <c r="H2" s="179" t="s">
        <v>156</v>
      </c>
      <c r="I2" s="180"/>
      <c r="J2" s="181"/>
      <c r="K2" s="179" t="s">
        <v>157</v>
      </c>
      <c r="L2" s="180"/>
      <c r="M2" s="181"/>
      <c r="N2" s="179" t="s">
        <v>158</v>
      </c>
      <c r="O2" s="180"/>
      <c r="P2" s="181"/>
      <c r="Q2" s="179" t="s">
        <v>156</v>
      </c>
      <c r="R2" s="180"/>
      <c r="S2" s="181"/>
      <c r="T2" s="74"/>
    </row>
    <row r="3" spans="1:20" ht="15">
      <c r="B3" s="4" t="s">
        <v>6</v>
      </c>
      <c r="C3" s="156" t="s">
        <v>3</v>
      </c>
      <c r="D3" s="157" t="s">
        <v>4</v>
      </c>
      <c r="E3" s="60" t="s">
        <v>12</v>
      </c>
      <c r="F3" s="158" t="s">
        <v>8</v>
      </c>
      <c r="G3" s="159" t="s">
        <v>5</v>
      </c>
      <c r="H3" s="75" t="s">
        <v>12</v>
      </c>
      <c r="I3" s="158" t="s">
        <v>8</v>
      </c>
      <c r="J3" s="75" t="s">
        <v>5</v>
      </c>
      <c r="K3" s="60" t="s">
        <v>12</v>
      </c>
      <c r="L3" s="160" t="s">
        <v>8</v>
      </c>
      <c r="M3" s="75" t="s">
        <v>15</v>
      </c>
      <c r="N3" s="60" t="s">
        <v>12</v>
      </c>
      <c r="O3" s="158" t="s">
        <v>17</v>
      </c>
      <c r="P3" s="75" t="s">
        <v>5</v>
      </c>
      <c r="Q3" s="60" t="s">
        <v>12</v>
      </c>
      <c r="R3" s="158" t="s">
        <v>17</v>
      </c>
      <c r="S3" s="75" t="s">
        <v>5</v>
      </c>
      <c r="T3" s="60" t="s">
        <v>102</v>
      </c>
    </row>
    <row r="4" spans="1:20">
      <c r="A4" t="s">
        <v>28</v>
      </c>
      <c r="B4" s="13" t="s">
        <v>152</v>
      </c>
      <c r="C4" s="147">
        <v>0.2</v>
      </c>
      <c r="D4" s="96" t="s">
        <v>30</v>
      </c>
      <c r="E4" s="106"/>
      <c r="F4" s="161"/>
      <c r="G4" s="106"/>
      <c r="H4" s="162"/>
      <c r="I4" s="161"/>
      <c r="J4" s="106"/>
      <c r="K4" s="74" t="s">
        <v>30</v>
      </c>
      <c r="L4" s="1" t="s">
        <v>30</v>
      </c>
      <c r="M4" s="1" t="s">
        <v>30</v>
      </c>
      <c r="N4" s="164">
        <v>114.76500000000001</v>
      </c>
      <c r="O4" s="161">
        <v>0.58019750335402231</v>
      </c>
      <c r="P4" s="106">
        <v>8</v>
      </c>
      <c r="Q4" s="164">
        <v>87.541333333333355</v>
      </c>
      <c r="R4" s="161">
        <v>0.70711168318741391</v>
      </c>
      <c r="S4" s="106">
        <v>9</v>
      </c>
      <c r="T4" s="74"/>
    </row>
    <row r="5" spans="1:20">
      <c r="A5" s="21" t="s">
        <v>31</v>
      </c>
      <c r="C5" s="74" t="s">
        <v>30</v>
      </c>
      <c r="D5" s="1" t="s">
        <v>30</v>
      </c>
      <c r="E5" s="74"/>
      <c r="F5" s="1"/>
      <c r="G5" s="1"/>
      <c r="H5" s="74"/>
      <c r="I5" s="1"/>
      <c r="J5" s="1"/>
      <c r="K5" s="74" t="s">
        <v>30</v>
      </c>
      <c r="L5" s="1" t="s">
        <v>30</v>
      </c>
      <c r="M5" s="1" t="s">
        <v>30</v>
      </c>
      <c r="N5" s="166"/>
      <c r="O5" s="106"/>
      <c r="P5" s="106"/>
      <c r="Q5" s="166"/>
      <c r="R5" s="106"/>
      <c r="S5" s="106"/>
      <c r="T5" s="74"/>
    </row>
    <row r="6" spans="1:20">
      <c r="A6" t="s">
        <v>2</v>
      </c>
      <c r="B6" s="13" t="s">
        <v>7</v>
      </c>
      <c r="C6" s="147">
        <v>0.5</v>
      </c>
      <c r="D6" s="96">
        <v>1</v>
      </c>
      <c r="E6" s="155">
        <v>86.160000000000011</v>
      </c>
      <c r="F6" s="163">
        <v>3.0369312408545186E-2</v>
      </c>
      <c r="G6" s="106">
        <v>3</v>
      </c>
      <c r="H6" s="164">
        <v>84.86</v>
      </c>
      <c r="I6" s="163">
        <v>3.7845726986303722E-2</v>
      </c>
      <c r="J6" s="106">
        <v>3</v>
      </c>
      <c r="K6" s="74" t="s">
        <v>30</v>
      </c>
      <c r="L6" s="1" t="s">
        <v>30</v>
      </c>
      <c r="M6" s="1" t="s">
        <v>30</v>
      </c>
      <c r="N6" s="164">
        <v>78.134615384615387</v>
      </c>
      <c r="O6" s="161">
        <v>0.14927362929135002</v>
      </c>
      <c r="P6" s="106">
        <v>13</v>
      </c>
      <c r="Q6" s="164">
        <v>76.970769230769235</v>
      </c>
      <c r="R6" s="161">
        <v>0.13964887972908421</v>
      </c>
      <c r="S6" s="106">
        <v>13</v>
      </c>
      <c r="T6" s="74"/>
    </row>
    <row r="7" spans="1:20">
      <c r="A7" t="s">
        <v>32</v>
      </c>
      <c r="B7" s="13" t="s">
        <v>7</v>
      </c>
      <c r="C7" s="147">
        <v>2.5</v>
      </c>
      <c r="D7" s="96">
        <v>5</v>
      </c>
      <c r="E7" s="155" t="s">
        <v>159</v>
      </c>
      <c r="F7" s="163"/>
      <c r="G7" s="106">
        <v>3</v>
      </c>
      <c r="H7" s="164">
        <v>69.786666666666676</v>
      </c>
      <c r="I7" s="163">
        <v>0.31938878664398118</v>
      </c>
      <c r="J7" s="106">
        <v>3</v>
      </c>
      <c r="K7" s="74" t="s">
        <v>30</v>
      </c>
      <c r="L7" s="1" t="s">
        <v>30</v>
      </c>
      <c r="M7" s="1" t="s">
        <v>30</v>
      </c>
      <c r="N7" s="164">
        <v>75.441999999999993</v>
      </c>
      <c r="O7" s="161">
        <v>0.40382141827148921</v>
      </c>
      <c r="P7" s="106">
        <v>13</v>
      </c>
      <c r="Q7" s="164">
        <v>73.354615384615371</v>
      </c>
      <c r="R7" s="161">
        <v>0.26877540446522452</v>
      </c>
      <c r="S7" s="106">
        <v>13</v>
      </c>
      <c r="T7" s="74"/>
    </row>
    <row r="8" spans="1:20">
      <c r="A8" t="s">
        <v>33</v>
      </c>
      <c r="B8" s="13" t="s">
        <v>7</v>
      </c>
      <c r="C8" s="148">
        <v>0.5</v>
      </c>
      <c r="D8" s="96">
        <v>1</v>
      </c>
      <c r="E8" s="155">
        <v>100.18</v>
      </c>
      <c r="F8" s="165">
        <v>1.4513133562072915E-2</v>
      </c>
      <c r="G8" s="106">
        <v>3</v>
      </c>
      <c r="H8" s="164">
        <v>95.86</v>
      </c>
      <c r="I8" s="163">
        <v>3.7195466930119291E-2</v>
      </c>
      <c r="J8" s="106">
        <v>3</v>
      </c>
      <c r="K8" s="74" t="s">
        <v>30</v>
      </c>
      <c r="L8" s="1" t="s">
        <v>30</v>
      </c>
      <c r="M8" s="1" t="s">
        <v>30</v>
      </c>
      <c r="N8" s="164">
        <v>85.529166666666654</v>
      </c>
      <c r="O8" s="161">
        <v>0.15166071238793458</v>
      </c>
      <c r="P8" s="155">
        <v>12</v>
      </c>
      <c r="Q8" s="164">
        <v>83.025000000000006</v>
      </c>
      <c r="R8" s="161">
        <v>0.13023886448310956</v>
      </c>
      <c r="S8" s="155">
        <v>12</v>
      </c>
      <c r="T8" s="74"/>
    </row>
    <row r="9" spans="1:20">
      <c r="A9" t="s">
        <v>34</v>
      </c>
      <c r="B9" s="13" t="s">
        <v>35</v>
      </c>
      <c r="C9" s="147">
        <v>0.5</v>
      </c>
      <c r="D9" s="96">
        <v>1</v>
      </c>
      <c r="E9" s="155">
        <v>83.043333333333337</v>
      </c>
      <c r="F9" s="165">
        <v>6.2126470671375271E-2</v>
      </c>
      <c r="G9" s="106">
        <v>3</v>
      </c>
      <c r="H9" s="164">
        <v>82.473333333333343</v>
      </c>
      <c r="I9" s="163">
        <v>4.2024441204607396E-2</v>
      </c>
      <c r="J9" s="106">
        <v>3</v>
      </c>
      <c r="K9" s="74" t="s">
        <v>30</v>
      </c>
      <c r="L9" s="1" t="s">
        <v>30</v>
      </c>
      <c r="M9" s="1" t="s">
        <v>30</v>
      </c>
      <c r="N9" s="164">
        <v>77.98</v>
      </c>
      <c r="O9" s="161">
        <v>0.14161377666381741</v>
      </c>
      <c r="P9" s="106">
        <v>13</v>
      </c>
      <c r="Q9" s="164">
        <v>74.215384615384608</v>
      </c>
      <c r="R9" s="161">
        <v>0.16583664192928793</v>
      </c>
      <c r="S9" s="106">
        <v>13</v>
      </c>
      <c r="T9" s="74"/>
    </row>
    <row r="10" spans="1:20">
      <c r="A10" t="s">
        <v>36</v>
      </c>
      <c r="B10" s="13" t="s">
        <v>35</v>
      </c>
      <c r="C10" s="147">
        <v>0.1</v>
      </c>
      <c r="D10" s="96">
        <v>1</v>
      </c>
      <c r="E10" s="155">
        <v>68.033333333333346</v>
      </c>
      <c r="F10" s="163">
        <v>2.4027429537865581E-2</v>
      </c>
      <c r="G10" s="106">
        <v>3</v>
      </c>
      <c r="H10" s="164">
        <v>63.366666666666653</v>
      </c>
      <c r="I10" s="163">
        <v>3.4257252708285349E-2</v>
      </c>
      <c r="J10" s="106">
        <v>3</v>
      </c>
      <c r="K10" s="74" t="s">
        <v>30</v>
      </c>
      <c r="L10" s="1" t="s">
        <v>30</v>
      </c>
      <c r="M10" s="1" t="s">
        <v>30</v>
      </c>
      <c r="N10" s="164">
        <v>78.254615384615377</v>
      </c>
      <c r="O10" s="161">
        <v>0.12037492556496891</v>
      </c>
      <c r="P10" s="106">
        <v>13</v>
      </c>
      <c r="Q10" s="164">
        <v>76.344615384615381</v>
      </c>
      <c r="R10" s="161">
        <v>0.10513138275279611</v>
      </c>
      <c r="S10" s="106">
        <v>13</v>
      </c>
      <c r="T10" s="74"/>
    </row>
    <row r="11" spans="1:20">
      <c r="A11" s="21" t="s">
        <v>37</v>
      </c>
      <c r="C11" s="74" t="s">
        <v>30</v>
      </c>
      <c r="D11" s="1" t="s">
        <v>30</v>
      </c>
      <c r="E11" s="74" t="s">
        <v>30</v>
      </c>
      <c r="F11" s="1" t="s">
        <v>30</v>
      </c>
      <c r="G11" s="1" t="s">
        <v>30</v>
      </c>
      <c r="H11" s="74" t="s">
        <v>30</v>
      </c>
      <c r="I11" s="1" t="s">
        <v>30</v>
      </c>
      <c r="J11" s="1" t="s">
        <v>30</v>
      </c>
      <c r="K11" s="74" t="s">
        <v>30</v>
      </c>
      <c r="L11" s="1" t="s">
        <v>30</v>
      </c>
      <c r="M11" s="1" t="s">
        <v>30</v>
      </c>
      <c r="N11" s="166" t="s">
        <v>30</v>
      </c>
      <c r="O11" s="106" t="s">
        <v>30</v>
      </c>
      <c r="P11" s="106" t="s">
        <v>30</v>
      </c>
      <c r="Q11" s="166" t="s">
        <v>30</v>
      </c>
      <c r="R11" s="106" t="s">
        <v>30</v>
      </c>
      <c r="S11" s="106" t="s">
        <v>30</v>
      </c>
      <c r="T11" s="113" t="s">
        <v>161</v>
      </c>
    </row>
    <row r="12" spans="1:20">
      <c r="A12" t="s">
        <v>38</v>
      </c>
      <c r="B12" s="97" t="s">
        <v>152</v>
      </c>
      <c r="C12" s="149"/>
      <c r="D12" s="98" t="s">
        <v>160</v>
      </c>
      <c r="E12" s="74" t="s">
        <v>30</v>
      </c>
      <c r="F12" s="1" t="s">
        <v>30</v>
      </c>
      <c r="G12" s="1" t="s">
        <v>30</v>
      </c>
      <c r="H12" s="74" t="s">
        <v>30</v>
      </c>
      <c r="I12" s="1" t="s">
        <v>30</v>
      </c>
      <c r="J12" s="1" t="s">
        <v>30</v>
      </c>
      <c r="K12" s="74" t="s">
        <v>30</v>
      </c>
      <c r="L12" s="1" t="s">
        <v>30</v>
      </c>
      <c r="M12" s="1" t="s">
        <v>30</v>
      </c>
      <c r="N12" s="166" t="s">
        <v>30</v>
      </c>
      <c r="O12" s="106" t="s">
        <v>30</v>
      </c>
      <c r="P12" s="106" t="s">
        <v>30</v>
      </c>
      <c r="Q12" s="166" t="s">
        <v>30</v>
      </c>
      <c r="R12" s="106" t="s">
        <v>30</v>
      </c>
      <c r="S12" s="106" t="s">
        <v>30</v>
      </c>
      <c r="T12" s="74"/>
    </row>
    <row r="13" spans="1:20">
      <c r="A13" t="s">
        <v>39</v>
      </c>
      <c r="B13" s="13" t="s">
        <v>7</v>
      </c>
      <c r="C13" s="147">
        <v>0.2</v>
      </c>
      <c r="D13" s="96">
        <v>1</v>
      </c>
      <c r="E13" s="155">
        <v>102.18666666666667</v>
      </c>
      <c r="F13" s="165">
        <v>0.10478257621960443</v>
      </c>
      <c r="G13" s="106">
        <v>3</v>
      </c>
      <c r="H13" s="164">
        <v>96.513333333333321</v>
      </c>
      <c r="I13" s="163">
        <v>2.9101010152048207E-2</v>
      </c>
      <c r="J13" s="106">
        <v>3</v>
      </c>
      <c r="K13" s="74" t="s">
        <v>30</v>
      </c>
      <c r="L13" s="1" t="s">
        <v>30</v>
      </c>
      <c r="M13" s="1" t="s">
        <v>30</v>
      </c>
      <c r="N13" s="164">
        <v>82.753076923076932</v>
      </c>
      <c r="O13" s="161">
        <v>0.20757267242374114</v>
      </c>
      <c r="P13" s="106">
        <v>13</v>
      </c>
      <c r="Q13" s="164">
        <v>82.245384615384609</v>
      </c>
      <c r="R13" s="161">
        <v>0.20108510092879331</v>
      </c>
      <c r="S13" s="106">
        <v>13</v>
      </c>
      <c r="T13" s="74"/>
    </row>
    <row r="14" spans="1:20">
      <c r="A14" t="s">
        <v>40</v>
      </c>
      <c r="B14" s="13" t="s">
        <v>152</v>
      </c>
      <c r="C14" s="147">
        <v>0.2</v>
      </c>
      <c r="D14" s="96" t="s">
        <v>30</v>
      </c>
      <c r="E14" s="106"/>
      <c r="F14" s="161"/>
      <c r="G14" s="106"/>
      <c r="H14" s="166"/>
      <c r="I14" s="161"/>
      <c r="J14" s="106"/>
      <c r="K14" s="74" t="s">
        <v>30</v>
      </c>
      <c r="L14" s="1" t="s">
        <v>30</v>
      </c>
      <c r="M14" s="1" t="s">
        <v>30</v>
      </c>
      <c r="N14" s="164">
        <v>139.54500000000002</v>
      </c>
      <c r="O14" s="161">
        <v>0.54564743790068593</v>
      </c>
      <c r="P14" s="106">
        <v>8</v>
      </c>
      <c r="Q14" s="164">
        <v>106.31466666666668</v>
      </c>
      <c r="R14" s="161">
        <v>0.40374284376128816</v>
      </c>
      <c r="S14" s="106">
        <v>9</v>
      </c>
      <c r="T14" s="74"/>
    </row>
    <row r="15" spans="1:20">
      <c r="A15" t="s">
        <v>42</v>
      </c>
      <c r="B15" s="13" t="s">
        <v>35</v>
      </c>
      <c r="C15" s="147">
        <v>0.2</v>
      </c>
      <c r="D15" s="96">
        <v>1</v>
      </c>
      <c r="E15" s="155">
        <v>60.78</v>
      </c>
      <c r="F15" s="163">
        <v>5.0699931258320702E-2</v>
      </c>
      <c r="G15" s="106">
        <v>3</v>
      </c>
      <c r="H15" s="164">
        <v>61.846666666666664</v>
      </c>
      <c r="I15" s="163">
        <v>0.18017870788749168</v>
      </c>
      <c r="J15" s="106">
        <v>3</v>
      </c>
      <c r="K15" s="74" t="s">
        <v>30</v>
      </c>
      <c r="L15" s="1" t="s">
        <v>30</v>
      </c>
      <c r="M15" s="1" t="s">
        <v>30</v>
      </c>
      <c r="N15" s="164">
        <v>74.481538461538463</v>
      </c>
      <c r="O15" s="161">
        <v>0.13757359271814643</v>
      </c>
      <c r="P15" s="106">
        <v>13</v>
      </c>
      <c r="Q15" s="164">
        <v>73.415384615384625</v>
      </c>
      <c r="R15" s="161">
        <v>0.10686357310788713</v>
      </c>
      <c r="S15" s="106">
        <v>13</v>
      </c>
      <c r="T15" s="74"/>
    </row>
    <row r="16" spans="1:20">
      <c r="A16" t="s">
        <v>43</v>
      </c>
      <c r="B16" s="13" t="s">
        <v>35</v>
      </c>
      <c r="C16" s="147">
        <v>0.1</v>
      </c>
      <c r="D16" s="96">
        <v>1</v>
      </c>
      <c r="E16" s="155">
        <v>71.77</v>
      </c>
      <c r="F16" s="163">
        <v>1.7378249215737877E-2</v>
      </c>
      <c r="G16" s="106">
        <v>3</v>
      </c>
      <c r="H16" s="164">
        <v>69.983333333333334</v>
      </c>
      <c r="I16" s="163">
        <v>1.5685085311985019E-2</v>
      </c>
      <c r="J16" s="106">
        <v>3</v>
      </c>
      <c r="K16" s="74" t="s">
        <v>30</v>
      </c>
      <c r="L16" s="1" t="s">
        <v>30</v>
      </c>
      <c r="M16" s="1" t="s">
        <v>30</v>
      </c>
      <c r="N16" s="164">
        <v>78.062307692307698</v>
      </c>
      <c r="O16" s="161">
        <v>0.13735114365026288</v>
      </c>
      <c r="P16" s="106">
        <v>13</v>
      </c>
      <c r="Q16" s="164">
        <v>78.979230769230767</v>
      </c>
      <c r="R16" s="161">
        <v>0.11901743609025962</v>
      </c>
      <c r="S16" s="106">
        <v>13</v>
      </c>
      <c r="T16" s="74"/>
    </row>
    <row r="17" spans="1:20">
      <c r="A17" t="s">
        <v>44</v>
      </c>
      <c r="B17" s="13" t="s">
        <v>35</v>
      </c>
      <c r="C17" s="148">
        <v>0.2</v>
      </c>
      <c r="D17" s="96">
        <v>1</v>
      </c>
      <c r="E17" s="155">
        <v>72.673333333333332</v>
      </c>
      <c r="F17" s="161">
        <v>9.2819122463737552E-2</v>
      </c>
      <c r="G17" s="106">
        <v>3</v>
      </c>
      <c r="H17" s="164">
        <v>90.73</v>
      </c>
      <c r="I17" s="161">
        <v>0.13916198911904787</v>
      </c>
      <c r="J17" s="106">
        <v>3</v>
      </c>
      <c r="K17" s="74" t="s">
        <v>30</v>
      </c>
      <c r="L17" s="1" t="s">
        <v>30</v>
      </c>
      <c r="M17" s="1" t="s">
        <v>30</v>
      </c>
      <c r="N17" s="164">
        <v>44.452307692307691</v>
      </c>
      <c r="O17" s="161">
        <v>0.16385688596085182</v>
      </c>
      <c r="P17" s="155">
        <v>13</v>
      </c>
      <c r="Q17" s="164">
        <v>46.324615384615385</v>
      </c>
      <c r="R17" s="161">
        <v>9.6921130676101599E-2</v>
      </c>
      <c r="S17" s="155">
        <v>13</v>
      </c>
      <c r="T17" s="74"/>
    </row>
    <row r="18" spans="1:20">
      <c r="A18" t="s">
        <v>45</v>
      </c>
      <c r="B18" s="13" t="s">
        <v>7</v>
      </c>
      <c r="C18" s="147">
        <v>0.5</v>
      </c>
      <c r="D18" s="96">
        <v>1</v>
      </c>
      <c r="E18" s="155">
        <v>100.15666666666668</v>
      </c>
      <c r="F18" s="163">
        <v>0.17186941263722638</v>
      </c>
      <c r="G18" s="106">
        <v>3</v>
      </c>
      <c r="H18" s="164">
        <v>96.273333333333355</v>
      </c>
      <c r="I18" s="163">
        <v>8.2466077654027872E-2</v>
      </c>
      <c r="J18" s="106">
        <v>3</v>
      </c>
      <c r="K18" s="74" t="s">
        <v>30</v>
      </c>
      <c r="L18" s="1" t="s">
        <v>30</v>
      </c>
      <c r="M18" s="1" t="s">
        <v>30</v>
      </c>
      <c r="N18" s="164">
        <v>79.604615384615371</v>
      </c>
      <c r="O18" s="161">
        <v>0.13209655436569939</v>
      </c>
      <c r="P18" s="106">
        <v>13</v>
      </c>
      <c r="Q18" s="164">
        <v>79.825384615384621</v>
      </c>
      <c r="R18" s="161">
        <v>0.15814854012377294</v>
      </c>
      <c r="S18" s="106">
        <v>13</v>
      </c>
      <c r="T18" s="74"/>
    </row>
    <row r="19" spans="1:20">
      <c r="A19" t="s">
        <v>47</v>
      </c>
      <c r="B19" s="13" t="s">
        <v>7</v>
      </c>
      <c r="C19" s="147">
        <v>0.2</v>
      </c>
      <c r="D19" s="96">
        <v>1</v>
      </c>
      <c r="E19" s="155">
        <v>81.443333333333342</v>
      </c>
      <c r="F19" s="163">
        <v>5.3765472121460073E-2</v>
      </c>
      <c r="G19" s="106">
        <v>3</v>
      </c>
      <c r="H19" s="164">
        <v>82.89</v>
      </c>
      <c r="I19" s="163">
        <v>4.0178795920910032E-2</v>
      </c>
      <c r="J19" s="106">
        <v>3</v>
      </c>
      <c r="K19" s="74" t="s">
        <v>30</v>
      </c>
      <c r="L19" s="1" t="s">
        <v>30</v>
      </c>
      <c r="M19" s="1" t="s">
        <v>30</v>
      </c>
      <c r="N19" s="164">
        <v>74.870769230769213</v>
      </c>
      <c r="O19" s="161">
        <v>0.15026341373871269</v>
      </c>
      <c r="P19" s="106">
        <v>13</v>
      </c>
      <c r="Q19" s="164">
        <v>76.050000000000011</v>
      </c>
      <c r="R19" s="161">
        <v>0.13190532372225616</v>
      </c>
      <c r="S19" s="106">
        <v>13</v>
      </c>
      <c r="T19" s="74"/>
    </row>
    <row r="20" spans="1:20">
      <c r="A20" t="s">
        <v>48</v>
      </c>
      <c r="B20" s="13" t="s">
        <v>152</v>
      </c>
      <c r="C20" s="147">
        <v>0.2</v>
      </c>
      <c r="D20" s="96"/>
      <c r="E20" s="155"/>
      <c r="F20" s="163"/>
      <c r="G20" s="106"/>
      <c r="H20" s="164"/>
      <c r="I20" s="163"/>
      <c r="J20" s="106"/>
      <c r="K20" s="74" t="s">
        <v>30</v>
      </c>
      <c r="L20" s="1" t="s">
        <v>30</v>
      </c>
      <c r="M20" s="1" t="s">
        <v>30</v>
      </c>
      <c r="N20" s="164">
        <v>77.089999999999989</v>
      </c>
      <c r="O20" s="161">
        <v>0.50091867417413138</v>
      </c>
      <c r="P20" s="106">
        <v>8</v>
      </c>
      <c r="Q20" s="164">
        <v>76.241777777777784</v>
      </c>
      <c r="R20" s="161">
        <v>0.47988818733507815</v>
      </c>
      <c r="S20" s="106">
        <v>9</v>
      </c>
      <c r="T20" s="74"/>
    </row>
    <row r="21" spans="1:20">
      <c r="A21" t="s">
        <v>49</v>
      </c>
      <c r="B21" s="13" t="s">
        <v>7</v>
      </c>
      <c r="C21" s="147">
        <v>0.2</v>
      </c>
      <c r="D21" s="96">
        <v>1</v>
      </c>
      <c r="E21" s="155">
        <v>96.463333333333324</v>
      </c>
      <c r="F21" s="163">
        <v>7.6622978937342823E-2</v>
      </c>
      <c r="G21" s="106">
        <v>3</v>
      </c>
      <c r="H21" s="164">
        <v>87</v>
      </c>
      <c r="I21" s="163">
        <v>1.5278279216839755E-2</v>
      </c>
      <c r="J21" s="106">
        <v>3</v>
      </c>
      <c r="K21" s="74" t="s">
        <v>30</v>
      </c>
      <c r="L21" s="1" t="s">
        <v>30</v>
      </c>
      <c r="M21" s="1" t="s">
        <v>30</v>
      </c>
      <c r="N21" s="164">
        <v>76.714615384615371</v>
      </c>
      <c r="O21" s="161">
        <v>0.14329289569425574</v>
      </c>
      <c r="P21" s="106">
        <v>13</v>
      </c>
      <c r="Q21" s="164">
        <v>76.371538461538478</v>
      </c>
      <c r="R21" s="161">
        <v>0.1221774353966299</v>
      </c>
      <c r="S21" s="106">
        <v>13</v>
      </c>
      <c r="T21" s="74"/>
    </row>
    <row r="22" spans="1:20">
      <c r="A22" t="s">
        <v>50</v>
      </c>
      <c r="B22" s="13" t="s">
        <v>7</v>
      </c>
      <c r="C22" s="147">
        <v>0.2</v>
      </c>
      <c r="D22" s="96">
        <v>1</v>
      </c>
      <c r="E22" s="155">
        <v>90.220000000000013</v>
      </c>
      <c r="F22" s="163">
        <v>5.4895209017650291E-2</v>
      </c>
      <c r="G22" s="106">
        <v>3</v>
      </c>
      <c r="H22" s="164">
        <v>92.033333333333346</v>
      </c>
      <c r="I22" s="163">
        <v>5.6222391477468041E-2</v>
      </c>
      <c r="J22" s="106">
        <v>3</v>
      </c>
      <c r="K22" s="74" t="s">
        <v>30</v>
      </c>
      <c r="L22" s="1" t="s">
        <v>30</v>
      </c>
      <c r="M22" s="1" t="s">
        <v>30</v>
      </c>
      <c r="N22" s="164">
        <v>78.213076923076926</v>
      </c>
      <c r="O22" s="161">
        <v>0.20878636644161055</v>
      </c>
      <c r="P22" s="106">
        <v>13</v>
      </c>
      <c r="Q22" s="164">
        <v>74.083846153846167</v>
      </c>
      <c r="R22" s="161">
        <v>0.13512538394152199</v>
      </c>
      <c r="S22" s="106">
        <v>13</v>
      </c>
      <c r="T22" s="74"/>
    </row>
    <row r="23" spans="1:20">
      <c r="A23" t="s">
        <v>51</v>
      </c>
      <c r="B23" s="13" t="s">
        <v>152</v>
      </c>
      <c r="C23" s="147">
        <v>0.2</v>
      </c>
      <c r="D23" s="96" t="s">
        <v>30</v>
      </c>
      <c r="E23" s="106"/>
      <c r="F23" s="161"/>
      <c r="G23" s="106"/>
      <c r="H23" s="166"/>
      <c r="I23" s="161"/>
      <c r="J23" s="106"/>
      <c r="K23" s="74" t="s">
        <v>30</v>
      </c>
      <c r="L23" s="1" t="s">
        <v>30</v>
      </c>
      <c r="M23" s="1" t="s">
        <v>30</v>
      </c>
      <c r="N23" s="164">
        <v>183.065</v>
      </c>
      <c r="O23" s="161">
        <v>0.55092831484106175</v>
      </c>
      <c r="P23" s="106">
        <v>8</v>
      </c>
      <c r="Q23" s="164">
        <v>139.91644444444444</v>
      </c>
      <c r="R23" s="161">
        <v>0.55522053321005127</v>
      </c>
      <c r="S23" s="106">
        <v>9</v>
      </c>
      <c r="T23" s="74"/>
    </row>
    <row r="24" spans="1:20">
      <c r="K24" s="74"/>
      <c r="L24" s="1"/>
      <c r="M24" s="1"/>
    </row>
  </sheetData>
  <mergeCells count="5">
    <mergeCell ref="H2:J2"/>
    <mergeCell ref="K2:M2"/>
    <mergeCell ref="N2:P2"/>
    <mergeCell ref="Q2:S2"/>
    <mergeCell ref="E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X29"/>
  <sheetViews>
    <sheetView zoomScale="70" zoomScaleNormal="70" workbookViewId="0">
      <selection activeCell="J31" sqref="J31"/>
    </sheetView>
  </sheetViews>
  <sheetFormatPr defaultRowHeight="14.25"/>
  <cols>
    <col min="1" max="1" width="19.75" customWidth="1"/>
    <col min="2" max="2" width="14.125" customWidth="1"/>
  </cols>
  <sheetData>
    <row r="1" spans="1:24" ht="15">
      <c r="A1" s="32" t="s">
        <v>10</v>
      </c>
      <c r="B1" s="4" t="s">
        <v>6</v>
      </c>
      <c r="C1" s="99" t="s">
        <v>3</v>
      </c>
      <c r="D1" s="75" t="s">
        <v>4</v>
      </c>
      <c r="E1" s="60" t="s">
        <v>11</v>
      </c>
      <c r="F1" s="100" t="s">
        <v>12</v>
      </c>
      <c r="G1" s="100" t="s">
        <v>8</v>
      </c>
      <c r="H1" s="75" t="s">
        <v>5</v>
      </c>
      <c r="I1" s="60" t="s">
        <v>13</v>
      </c>
      <c r="J1" s="100" t="s">
        <v>12</v>
      </c>
      <c r="K1" s="100" t="s">
        <v>8</v>
      </c>
      <c r="L1" s="75" t="s">
        <v>5</v>
      </c>
      <c r="M1" s="60" t="s">
        <v>14</v>
      </c>
      <c r="N1" s="75" t="s">
        <v>12</v>
      </c>
      <c r="O1" s="75" t="s">
        <v>8</v>
      </c>
      <c r="P1" s="75" t="s">
        <v>15</v>
      </c>
      <c r="Q1" s="101" t="s">
        <v>16</v>
      </c>
      <c r="R1" s="102" t="s">
        <v>12</v>
      </c>
      <c r="S1" s="102" t="s">
        <v>17</v>
      </c>
      <c r="T1" s="102" t="s">
        <v>5</v>
      </c>
      <c r="U1" s="101" t="s">
        <v>18</v>
      </c>
      <c r="V1" s="102" t="s">
        <v>12</v>
      </c>
      <c r="W1" s="102" t="s">
        <v>17</v>
      </c>
      <c r="X1" s="102" t="s">
        <v>5</v>
      </c>
    </row>
    <row r="2" spans="1:24" ht="15">
      <c r="B2" s="7"/>
      <c r="C2" s="103"/>
      <c r="D2" s="70"/>
      <c r="E2" s="114" t="s">
        <v>19</v>
      </c>
      <c r="F2" s="104"/>
      <c r="G2" s="104"/>
      <c r="H2" s="72"/>
      <c r="I2" s="115"/>
      <c r="J2" s="104"/>
      <c r="K2" s="104"/>
      <c r="L2" s="72"/>
      <c r="M2" s="115"/>
      <c r="N2" s="72"/>
      <c r="O2" s="72"/>
      <c r="P2" s="73"/>
      <c r="Q2" s="112" t="s">
        <v>20</v>
      </c>
      <c r="R2" s="72"/>
      <c r="S2" s="72"/>
      <c r="T2" s="72"/>
      <c r="U2" s="72"/>
      <c r="V2" s="72"/>
      <c r="W2" s="72"/>
      <c r="X2" s="73"/>
    </row>
    <row r="3" spans="1:24">
      <c r="B3" s="13"/>
      <c r="C3" s="105" t="s">
        <v>21</v>
      </c>
      <c r="D3" s="106" t="s">
        <v>21</v>
      </c>
      <c r="E3" s="113" t="s">
        <v>22</v>
      </c>
      <c r="F3" s="77"/>
      <c r="G3" s="77"/>
      <c r="H3" s="1"/>
      <c r="I3" s="113" t="s">
        <v>23</v>
      </c>
      <c r="J3" s="77"/>
      <c r="K3" s="77"/>
      <c r="L3" s="1"/>
      <c r="M3" s="113" t="s">
        <v>24</v>
      </c>
      <c r="N3" s="1"/>
      <c r="O3" s="1"/>
      <c r="P3" s="1"/>
      <c r="Q3" s="113" t="s">
        <v>25</v>
      </c>
      <c r="R3" s="1"/>
      <c r="S3" s="1"/>
      <c r="T3" s="1"/>
      <c r="U3" s="113" t="s">
        <v>26</v>
      </c>
      <c r="V3" s="1"/>
      <c r="W3" s="1"/>
      <c r="X3" s="1"/>
    </row>
    <row r="4" spans="1:24" ht="15">
      <c r="B4" s="4" t="s">
        <v>6</v>
      </c>
      <c r="C4" s="99" t="s">
        <v>3</v>
      </c>
      <c r="D4" s="75" t="s">
        <v>4</v>
      </c>
      <c r="E4" s="60" t="s">
        <v>21</v>
      </c>
      <c r="F4" s="100" t="s">
        <v>12</v>
      </c>
      <c r="G4" s="100" t="s">
        <v>8</v>
      </c>
      <c r="H4" s="75" t="s">
        <v>5</v>
      </c>
      <c r="I4" s="60" t="s">
        <v>21</v>
      </c>
      <c r="J4" s="100" t="s">
        <v>12</v>
      </c>
      <c r="K4" s="100" t="s">
        <v>8</v>
      </c>
      <c r="L4" s="75" t="s">
        <v>5</v>
      </c>
      <c r="M4" s="60" t="s">
        <v>21</v>
      </c>
      <c r="N4" s="75" t="s">
        <v>12</v>
      </c>
      <c r="O4" s="75" t="s">
        <v>8</v>
      </c>
      <c r="P4" s="75" t="s">
        <v>15</v>
      </c>
      <c r="Q4" s="60" t="s">
        <v>21</v>
      </c>
      <c r="R4" s="75" t="s">
        <v>12</v>
      </c>
      <c r="S4" s="75" t="s">
        <v>17</v>
      </c>
      <c r="T4" s="75" t="s">
        <v>5</v>
      </c>
      <c r="U4" s="60" t="s">
        <v>21</v>
      </c>
      <c r="V4" s="75" t="s">
        <v>12</v>
      </c>
      <c r="W4" s="75" t="s">
        <v>17</v>
      </c>
      <c r="X4" s="75" t="s">
        <v>5</v>
      </c>
    </row>
    <row r="5" spans="1:24" ht="15">
      <c r="A5" t="s">
        <v>28</v>
      </c>
      <c r="B5" s="13" t="s">
        <v>27</v>
      </c>
      <c r="C5" s="78">
        <v>0.25658171595770651</v>
      </c>
      <c r="D5" s="76">
        <v>1</v>
      </c>
      <c r="E5" s="107">
        <v>1</v>
      </c>
      <c r="F5" s="77">
        <v>86.5</v>
      </c>
      <c r="G5" s="77">
        <v>6.4829280420257955</v>
      </c>
      <c r="H5" s="76">
        <v>5</v>
      </c>
      <c r="I5" s="107">
        <v>10</v>
      </c>
      <c r="J5" s="77">
        <v>91.839999999999989</v>
      </c>
      <c r="K5" s="77">
        <v>4.8370046642601991</v>
      </c>
      <c r="L5" s="76">
        <v>5</v>
      </c>
      <c r="M5" s="107">
        <v>50</v>
      </c>
      <c r="N5" s="77">
        <v>90.02000000000001</v>
      </c>
      <c r="O5" s="77">
        <v>7.4192926082182797</v>
      </c>
      <c r="P5" s="76">
        <v>5</v>
      </c>
      <c r="Q5" s="107">
        <v>1</v>
      </c>
      <c r="R5" s="77">
        <v>79.13333333333334</v>
      </c>
      <c r="S5" s="77">
        <v>6.2583493797381209</v>
      </c>
      <c r="T5" s="1">
        <v>5</v>
      </c>
      <c r="U5" s="79" t="s">
        <v>30</v>
      </c>
      <c r="V5" s="77" t="s">
        <v>30</v>
      </c>
      <c r="W5" s="77" t="s">
        <v>30</v>
      </c>
      <c r="X5" s="77" t="s">
        <v>30</v>
      </c>
    </row>
    <row r="6" spans="1:24" ht="15">
      <c r="A6" s="21" t="s">
        <v>31</v>
      </c>
      <c r="B6" s="13" t="s">
        <v>29</v>
      </c>
      <c r="C6" s="108">
        <v>20</v>
      </c>
      <c r="D6" s="1">
        <v>50</v>
      </c>
      <c r="E6" s="109">
        <v>10</v>
      </c>
      <c r="F6" s="110" t="s">
        <v>30</v>
      </c>
      <c r="G6" s="110" t="s">
        <v>30</v>
      </c>
      <c r="H6" s="80">
        <v>5</v>
      </c>
      <c r="I6" s="109">
        <v>50</v>
      </c>
      <c r="J6" s="110">
        <v>84.531467225694342</v>
      </c>
      <c r="K6" s="110">
        <v>11.904805660781561</v>
      </c>
      <c r="L6" s="80">
        <v>5</v>
      </c>
      <c r="M6" s="109">
        <v>100</v>
      </c>
      <c r="N6" s="110">
        <v>98.844462527989748</v>
      </c>
      <c r="O6" s="110">
        <v>15.502000482453127</v>
      </c>
      <c r="P6" s="80">
        <v>5</v>
      </c>
      <c r="Q6" s="109">
        <v>50</v>
      </c>
      <c r="R6" s="110">
        <v>89.666666666666671</v>
      </c>
      <c r="S6" s="110">
        <v>14.99021944509726</v>
      </c>
      <c r="T6" s="70">
        <v>5</v>
      </c>
      <c r="U6" s="79" t="s">
        <v>30</v>
      </c>
      <c r="V6" s="77" t="s">
        <v>30</v>
      </c>
      <c r="W6" s="77" t="s">
        <v>30</v>
      </c>
      <c r="X6" s="77" t="s">
        <v>30</v>
      </c>
    </row>
    <row r="7" spans="1:24" ht="15">
      <c r="A7" t="s">
        <v>2</v>
      </c>
      <c r="B7" s="13" t="s">
        <v>7</v>
      </c>
      <c r="C7" s="78">
        <v>0.115986058297366</v>
      </c>
      <c r="D7" s="76">
        <f>I7</f>
        <v>10</v>
      </c>
      <c r="E7" s="107">
        <v>1</v>
      </c>
      <c r="F7" s="77" t="s">
        <v>30</v>
      </c>
      <c r="G7" s="77" t="s">
        <v>30</v>
      </c>
      <c r="H7" s="76">
        <v>5</v>
      </c>
      <c r="I7" s="107">
        <v>10</v>
      </c>
      <c r="J7" s="77">
        <v>100</v>
      </c>
      <c r="K7" s="77">
        <v>1.0851061594073399</v>
      </c>
      <c r="L7" s="76">
        <v>5</v>
      </c>
      <c r="M7" s="107">
        <v>50</v>
      </c>
      <c r="N7" s="77">
        <v>103.2919441306079</v>
      </c>
      <c r="O7" s="77">
        <v>9.1218316725931974</v>
      </c>
      <c r="P7" s="76">
        <v>4</v>
      </c>
      <c r="Q7" s="107">
        <f t="shared" ref="Q7:Q11" si="0">I7</f>
        <v>10</v>
      </c>
      <c r="R7" s="77">
        <v>107.58614700799002</v>
      </c>
      <c r="S7" s="77">
        <v>4.6243606394950287</v>
      </c>
      <c r="T7" s="1">
        <f t="shared" ref="T7:U11" si="1">L7</f>
        <v>5</v>
      </c>
      <c r="U7" s="107">
        <f t="shared" si="1"/>
        <v>50</v>
      </c>
      <c r="V7" s="77">
        <v>76.373269605547904</v>
      </c>
      <c r="W7" s="77">
        <v>3.9003789629475651</v>
      </c>
      <c r="X7" s="1">
        <f t="shared" ref="X7:X11" si="2">P7</f>
        <v>4</v>
      </c>
    </row>
    <row r="8" spans="1:24" ht="15">
      <c r="A8" t="s">
        <v>32</v>
      </c>
      <c r="B8" s="13" t="s">
        <v>7</v>
      </c>
      <c r="C8" s="78">
        <v>0.33308334056277106</v>
      </c>
      <c r="D8" s="76">
        <f>I8</f>
        <v>10</v>
      </c>
      <c r="E8" s="107">
        <v>1</v>
      </c>
      <c r="F8" s="77" t="s">
        <v>30</v>
      </c>
      <c r="G8" s="77" t="s">
        <v>30</v>
      </c>
      <c r="H8" s="76">
        <v>5</v>
      </c>
      <c r="I8" s="107">
        <v>10</v>
      </c>
      <c r="J8" s="77">
        <v>90.476744336706957</v>
      </c>
      <c r="K8" s="77">
        <v>5.1689961363204464</v>
      </c>
      <c r="L8" s="76">
        <v>5</v>
      </c>
      <c r="M8" s="107">
        <v>50</v>
      </c>
      <c r="N8" s="77">
        <v>94.156166156423026</v>
      </c>
      <c r="O8" s="77">
        <v>12.651542097926663</v>
      </c>
      <c r="P8" s="76">
        <v>4</v>
      </c>
      <c r="Q8" s="107">
        <f t="shared" si="0"/>
        <v>10</v>
      </c>
      <c r="R8" s="77">
        <v>94.033172072407908</v>
      </c>
      <c r="S8" s="77">
        <v>7.9474734509748082</v>
      </c>
      <c r="T8" s="1">
        <f t="shared" si="1"/>
        <v>5</v>
      </c>
      <c r="U8" s="107">
        <f t="shared" si="1"/>
        <v>50</v>
      </c>
      <c r="V8" s="77">
        <v>93.067434870996152</v>
      </c>
      <c r="W8" s="77">
        <v>9.5516889868035157</v>
      </c>
      <c r="X8" s="1">
        <f t="shared" si="2"/>
        <v>4</v>
      </c>
    </row>
    <row r="9" spans="1:24" ht="15">
      <c r="A9" t="s">
        <v>33</v>
      </c>
      <c r="B9" s="13" t="s">
        <v>7</v>
      </c>
      <c r="C9" s="108">
        <v>0.15320296950600801</v>
      </c>
      <c r="D9" s="1">
        <f t="shared" ref="D9" si="3">I9</f>
        <v>10</v>
      </c>
      <c r="E9" s="107">
        <v>1</v>
      </c>
      <c r="F9" s="77" t="s">
        <v>30</v>
      </c>
      <c r="G9" s="77" t="s">
        <v>30</v>
      </c>
      <c r="H9" s="76">
        <v>5</v>
      </c>
      <c r="I9" s="107">
        <v>10</v>
      </c>
      <c r="J9" s="77">
        <v>91.082793303475853</v>
      </c>
      <c r="K9" s="77">
        <v>1.19990185903344</v>
      </c>
      <c r="L9" s="76">
        <v>5</v>
      </c>
      <c r="M9" s="107">
        <v>50</v>
      </c>
      <c r="N9" s="77">
        <v>100.99463865398967</v>
      </c>
      <c r="O9" s="77">
        <v>7.1245150167021087</v>
      </c>
      <c r="P9" s="76">
        <v>4</v>
      </c>
      <c r="Q9" s="107">
        <f t="shared" si="0"/>
        <v>10</v>
      </c>
      <c r="R9" s="77">
        <v>109.57062025178162</v>
      </c>
      <c r="S9" s="77">
        <v>5.0886573066297798</v>
      </c>
      <c r="T9" s="1">
        <f t="shared" si="1"/>
        <v>5</v>
      </c>
      <c r="U9" s="107">
        <f t="shared" si="1"/>
        <v>50</v>
      </c>
      <c r="V9" s="77">
        <v>91.966996305116211</v>
      </c>
      <c r="W9" s="77">
        <v>5.1407789463666722</v>
      </c>
      <c r="X9" s="1">
        <f t="shared" si="2"/>
        <v>4</v>
      </c>
    </row>
    <row r="10" spans="1:24" ht="15">
      <c r="A10" t="s">
        <v>34</v>
      </c>
      <c r="B10" s="13" t="s">
        <v>35</v>
      </c>
      <c r="C10" s="78">
        <v>7.7709306667241101E-2</v>
      </c>
      <c r="D10" s="76">
        <f>I10</f>
        <v>10</v>
      </c>
      <c r="E10" s="107">
        <v>1</v>
      </c>
      <c r="F10" s="77" t="s">
        <v>30</v>
      </c>
      <c r="G10" s="77" t="s">
        <v>30</v>
      </c>
      <c r="H10" s="76">
        <v>5</v>
      </c>
      <c r="I10" s="107">
        <v>10</v>
      </c>
      <c r="J10" s="77">
        <v>88.613789437324527</v>
      </c>
      <c r="K10" s="77">
        <v>9.3177614713310852</v>
      </c>
      <c r="L10" s="76">
        <v>5</v>
      </c>
      <c r="M10" s="107">
        <v>50</v>
      </c>
      <c r="N10" s="77">
        <v>79.810208727817496</v>
      </c>
      <c r="O10" s="77">
        <v>5.4732727690813805</v>
      </c>
      <c r="P10" s="76">
        <v>4</v>
      </c>
      <c r="Q10" s="107">
        <f t="shared" si="0"/>
        <v>10</v>
      </c>
      <c r="R10" s="77">
        <v>77.90176347578182</v>
      </c>
      <c r="S10" s="77">
        <v>4.1882378475816715</v>
      </c>
      <c r="T10" s="1">
        <f t="shared" si="1"/>
        <v>5</v>
      </c>
      <c r="U10" s="107">
        <f t="shared" si="1"/>
        <v>50</v>
      </c>
      <c r="V10" s="77">
        <v>99.999999999999972</v>
      </c>
      <c r="W10" s="77">
        <v>2.5377706815905525</v>
      </c>
      <c r="X10" s="1">
        <f t="shared" si="2"/>
        <v>4</v>
      </c>
    </row>
    <row r="11" spans="1:24" ht="15">
      <c r="A11" t="s">
        <v>36</v>
      </c>
      <c r="B11" s="13" t="s">
        <v>35</v>
      </c>
      <c r="C11" s="78">
        <v>8.5245145965471184E-2</v>
      </c>
      <c r="D11" s="76">
        <f t="shared" ref="D11" si="4">I11</f>
        <v>10</v>
      </c>
      <c r="E11" s="107">
        <v>1</v>
      </c>
      <c r="F11" s="77" t="s">
        <v>30</v>
      </c>
      <c r="G11" s="77" t="s">
        <v>30</v>
      </c>
      <c r="H11" s="76">
        <v>5</v>
      </c>
      <c r="I11" s="107">
        <v>10</v>
      </c>
      <c r="J11" s="77">
        <v>70.209387390370338</v>
      </c>
      <c r="K11" s="77">
        <v>1.1012387589872501</v>
      </c>
      <c r="L11" s="76">
        <v>5</v>
      </c>
      <c r="M11" s="107">
        <v>50</v>
      </c>
      <c r="N11" s="77">
        <v>97.820804871412975</v>
      </c>
      <c r="O11" s="77">
        <v>15.031381510215938</v>
      </c>
      <c r="P11" s="76">
        <v>4</v>
      </c>
      <c r="Q11" s="107">
        <f t="shared" si="0"/>
        <v>10</v>
      </c>
      <c r="R11" s="77">
        <v>109.90545292602886</v>
      </c>
      <c r="S11" s="77">
        <v>8.183046089763959</v>
      </c>
      <c r="T11" s="1">
        <f t="shared" si="1"/>
        <v>5</v>
      </c>
      <c r="U11" s="107">
        <f t="shared" si="1"/>
        <v>50</v>
      </c>
      <c r="V11" s="77">
        <v>79.679683268868672</v>
      </c>
      <c r="W11" s="77">
        <v>5.4079584041114952</v>
      </c>
      <c r="X11" s="1">
        <f t="shared" si="2"/>
        <v>4</v>
      </c>
    </row>
    <row r="12" spans="1:24" ht="15">
      <c r="A12" s="21" t="s">
        <v>37</v>
      </c>
      <c r="B12" s="13" t="s">
        <v>29</v>
      </c>
      <c r="C12" s="108">
        <v>38</v>
      </c>
      <c r="D12" s="1">
        <v>100</v>
      </c>
      <c r="E12" s="107">
        <v>10</v>
      </c>
      <c r="F12" s="77" t="s">
        <v>30</v>
      </c>
      <c r="G12" s="77" t="s">
        <v>30</v>
      </c>
      <c r="H12" s="76">
        <v>5</v>
      </c>
      <c r="I12" s="107">
        <v>50</v>
      </c>
      <c r="J12" s="77">
        <v>74.907935990673181</v>
      </c>
      <c r="K12" s="77">
        <v>52.302314886664306</v>
      </c>
      <c r="L12" s="76">
        <v>5</v>
      </c>
      <c r="M12" s="107">
        <v>100</v>
      </c>
      <c r="N12" s="77">
        <v>92.056925853769002</v>
      </c>
      <c r="O12" s="77">
        <v>6.0770298995522163</v>
      </c>
      <c r="P12" s="76">
        <v>5</v>
      </c>
      <c r="Q12" s="107">
        <v>100</v>
      </c>
      <c r="R12" s="77">
        <v>88.833333333333329</v>
      </c>
      <c r="S12" s="77">
        <v>8.8184104336618709</v>
      </c>
      <c r="T12" s="1">
        <v>5</v>
      </c>
      <c r="U12" s="79" t="s">
        <v>30</v>
      </c>
      <c r="V12" s="77" t="s">
        <v>30</v>
      </c>
      <c r="W12" s="77" t="s">
        <v>30</v>
      </c>
      <c r="X12" s="77" t="s">
        <v>30</v>
      </c>
    </row>
    <row r="13" spans="1:24" ht="15">
      <c r="A13" t="s">
        <v>38</v>
      </c>
      <c r="B13" s="13" t="s">
        <v>27</v>
      </c>
      <c r="C13" s="111">
        <v>1.1524876114408122E-2</v>
      </c>
      <c r="D13" s="76">
        <v>1</v>
      </c>
      <c r="E13" s="107">
        <v>1</v>
      </c>
      <c r="F13" s="77">
        <v>78.778431372549008</v>
      </c>
      <c r="G13" s="77">
        <v>10.465805924285608</v>
      </c>
      <c r="H13" s="76">
        <v>5</v>
      </c>
      <c r="I13" s="107">
        <v>10</v>
      </c>
      <c r="J13" s="77">
        <v>82.55</v>
      </c>
      <c r="K13" s="77">
        <v>1.2588991811951393</v>
      </c>
      <c r="L13" s="76">
        <v>5</v>
      </c>
      <c r="M13" s="107">
        <v>50</v>
      </c>
      <c r="N13" s="77">
        <v>76.825000000000003</v>
      </c>
      <c r="O13" s="77">
        <v>6.6179076799170966</v>
      </c>
      <c r="P13" s="76">
        <v>5</v>
      </c>
      <c r="Q13" s="107">
        <v>1</v>
      </c>
      <c r="R13" s="77">
        <v>74</v>
      </c>
      <c r="S13" s="77">
        <v>4.1870090229269374</v>
      </c>
      <c r="T13" s="1">
        <v>5</v>
      </c>
      <c r="U13" s="79" t="s">
        <v>30</v>
      </c>
      <c r="V13" s="77" t="s">
        <v>30</v>
      </c>
      <c r="W13" s="77" t="s">
        <v>30</v>
      </c>
      <c r="X13" s="77" t="s">
        <v>30</v>
      </c>
    </row>
    <row r="14" spans="1:24" ht="15">
      <c r="A14" t="s">
        <v>39</v>
      </c>
      <c r="B14" s="13" t="s">
        <v>7</v>
      </c>
      <c r="C14" s="78">
        <v>0.72447845318896908</v>
      </c>
      <c r="D14" s="76">
        <f>I14</f>
        <v>10</v>
      </c>
      <c r="E14" s="107">
        <v>1</v>
      </c>
      <c r="F14" s="77" t="s">
        <v>30</v>
      </c>
      <c r="G14" s="77" t="s">
        <v>30</v>
      </c>
      <c r="H14" s="76">
        <v>5</v>
      </c>
      <c r="I14" s="107">
        <v>10</v>
      </c>
      <c r="J14" s="77">
        <v>100.16899282388522</v>
      </c>
      <c r="K14" s="77">
        <v>7.9190087660022916</v>
      </c>
      <c r="L14" s="76">
        <v>5</v>
      </c>
      <c r="M14" s="107">
        <v>50</v>
      </c>
      <c r="N14" s="77">
        <v>97.961747256896771</v>
      </c>
      <c r="O14" s="77">
        <v>6.2850597540622459</v>
      </c>
      <c r="P14" s="76">
        <v>4</v>
      </c>
      <c r="Q14" s="107">
        <f t="shared" ref="Q14:Q17" si="5">I14</f>
        <v>10</v>
      </c>
      <c r="R14" s="77">
        <v>96.084337657266687</v>
      </c>
      <c r="S14" s="77">
        <v>6.3273225937051443</v>
      </c>
      <c r="T14" s="1">
        <f t="shared" ref="T14:U17" si="6">L14</f>
        <v>5</v>
      </c>
      <c r="U14" s="107">
        <f t="shared" si="6"/>
        <v>50</v>
      </c>
      <c r="V14" s="77">
        <v>91.011462074068348</v>
      </c>
      <c r="W14" s="77">
        <v>7.1588611880155373</v>
      </c>
      <c r="X14" s="1">
        <f t="shared" ref="X14" si="7">P14</f>
        <v>4</v>
      </c>
    </row>
    <row r="15" spans="1:24" ht="15">
      <c r="A15" t="s">
        <v>40</v>
      </c>
      <c r="B15" s="13" t="s">
        <v>41</v>
      </c>
      <c r="C15" s="78">
        <v>1.0448855492333753</v>
      </c>
      <c r="D15" s="76">
        <v>10</v>
      </c>
      <c r="E15" s="107">
        <v>1</v>
      </c>
      <c r="F15" s="77" t="s">
        <v>30</v>
      </c>
      <c r="G15" s="77" t="s">
        <v>30</v>
      </c>
      <c r="H15" s="76">
        <v>5</v>
      </c>
      <c r="I15" s="107">
        <v>10</v>
      </c>
      <c r="J15" s="77">
        <v>88.667845322676826</v>
      </c>
      <c r="K15" s="77">
        <v>9.4909697408782616</v>
      </c>
      <c r="L15" s="76">
        <v>5</v>
      </c>
      <c r="M15" s="107">
        <v>50</v>
      </c>
      <c r="N15" s="77">
        <v>106.63439657855405</v>
      </c>
      <c r="O15" s="77">
        <v>8.1640108661446575</v>
      </c>
      <c r="P15" s="76">
        <v>4</v>
      </c>
      <c r="Q15" s="107">
        <f t="shared" si="5"/>
        <v>10</v>
      </c>
      <c r="R15" s="77">
        <v>82.309700697025619</v>
      </c>
      <c r="S15" s="77">
        <v>11.619082347002715</v>
      </c>
      <c r="T15" s="1">
        <f t="shared" si="6"/>
        <v>5</v>
      </c>
      <c r="U15" s="79" t="s">
        <v>30</v>
      </c>
      <c r="V15" s="77" t="s">
        <v>30</v>
      </c>
      <c r="W15" s="77" t="s">
        <v>30</v>
      </c>
      <c r="X15" s="77" t="s">
        <v>30</v>
      </c>
    </row>
    <row r="16" spans="1:24" ht="15">
      <c r="A16" t="s">
        <v>42</v>
      </c>
      <c r="B16" s="13" t="s">
        <v>35</v>
      </c>
      <c r="C16" s="78">
        <v>6.9563009119630259E-2</v>
      </c>
      <c r="D16" s="76">
        <f>I16</f>
        <v>10</v>
      </c>
      <c r="E16" s="107">
        <v>1</v>
      </c>
      <c r="F16" s="77" t="s">
        <v>30</v>
      </c>
      <c r="G16" s="77" t="s">
        <v>30</v>
      </c>
      <c r="H16" s="76">
        <v>5</v>
      </c>
      <c r="I16" s="107">
        <v>10</v>
      </c>
      <c r="J16" s="77">
        <v>107.13808009140683</v>
      </c>
      <c r="K16" s="77">
        <v>1.4851511485851616</v>
      </c>
      <c r="L16" s="76">
        <v>5</v>
      </c>
      <c r="M16" s="107">
        <v>50</v>
      </c>
      <c r="N16" s="77">
        <v>116.72669687716564</v>
      </c>
      <c r="O16" s="77">
        <v>2.6625340347802262</v>
      </c>
      <c r="P16" s="76">
        <v>4</v>
      </c>
      <c r="Q16" s="107">
        <f t="shared" si="5"/>
        <v>10</v>
      </c>
      <c r="R16" s="77">
        <v>104.98038868521247</v>
      </c>
      <c r="S16" s="77">
        <v>7.0710413845627675</v>
      </c>
      <c r="T16" s="1">
        <f t="shared" si="6"/>
        <v>5</v>
      </c>
      <c r="U16" s="107">
        <f t="shared" si="6"/>
        <v>50</v>
      </c>
      <c r="V16" s="77">
        <v>100</v>
      </c>
      <c r="W16" s="77">
        <v>3.4968964817995754</v>
      </c>
      <c r="X16" s="1">
        <f t="shared" ref="X16:X17" si="8">P16</f>
        <v>4</v>
      </c>
    </row>
    <row r="17" spans="1:24" ht="15">
      <c r="A17" t="s">
        <v>43</v>
      </c>
      <c r="B17" s="13" t="s">
        <v>35</v>
      </c>
      <c r="C17" s="78">
        <v>0.12313911148563644</v>
      </c>
      <c r="D17" s="76">
        <f>I17</f>
        <v>10</v>
      </c>
      <c r="E17" s="107">
        <v>1</v>
      </c>
      <c r="F17" s="77" t="s">
        <v>30</v>
      </c>
      <c r="G17" s="77" t="s">
        <v>30</v>
      </c>
      <c r="H17" s="76">
        <v>5</v>
      </c>
      <c r="I17" s="107">
        <v>10</v>
      </c>
      <c r="J17" s="77">
        <v>93.349788700197792</v>
      </c>
      <c r="K17" s="77">
        <v>0.95087131893554655</v>
      </c>
      <c r="L17" s="76">
        <v>5</v>
      </c>
      <c r="M17" s="107">
        <v>50</v>
      </c>
      <c r="N17" s="77">
        <v>94.691281106128699</v>
      </c>
      <c r="O17" s="77">
        <v>11.738707980824064</v>
      </c>
      <c r="P17" s="76">
        <v>4</v>
      </c>
      <c r="Q17" s="107">
        <f t="shared" si="5"/>
        <v>10</v>
      </c>
      <c r="R17" s="77">
        <v>86.062359047658404</v>
      </c>
      <c r="S17" s="77">
        <v>7.92162386168072</v>
      </c>
      <c r="T17" s="1">
        <f t="shared" si="6"/>
        <v>5</v>
      </c>
      <c r="U17" s="107">
        <f t="shared" si="6"/>
        <v>50</v>
      </c>
      <c r="V17" s="77">
        <v>99.999999999999986</v>
      </c>
      <c r="W17" s="77">
        <v>5.3002437307188686</v>
      </c>
      <c r="X17" s="1">
        <f t="shared" si="8"/>
        <v>4</v>
      </c>
    </row>
    <row r="18" spans="1:24" ht="15">
      <c r="A18" t="s">
        <v>44</v>
      </c>
      <c r="B18" s="13" t="s">
        <v>35</v>
      </c>
      <c r="C18" s="108">
        <v>3.3841799258159924</v>
      </c>
      <c r="D18" s="1">
        <f>I18</f>
        <v>10</v>
      </c>
      <c r="E18" s="107">
        <v>1</v>
      </c>
      <c r="F18" s="77" t="s">
        <v>30</v>
      </c>
      <c r="G18" s="77" t="s">
        <v>30</v>
      </c>
      <c r="H18" s="76">
        <v>5</v>
      </c>
      <c r="I18" s="107">
        <v>10</v>
      </c>
      <c r="J18" s="77">
        <v>71.101751517830365</v>
      </c>
      <c r="K18" s="77">
        <v>8.5691925799580595</v>
      </c>
      <c r="L18" s="76">
        <v>5</v>
      </c>
      <c r="M18" s="107">
        <v>50</v>
      </c>
      <c r="N18" s="77">
        <v>90.76560838449754</v>
      </c>
      <c r="O18" s="77">
        <v>17.782726387639048</v>
      </c>
      <c r="P18" s="76">
        <v>4</v>
      </c>
      <c r="Q18" s="107">
        <f>I18</f>
        <v>10</v>
      </c>
      <c r="R18" s="77">
        <v>86.848143282402972</v>
      </c>
      <c r="S18" s="77">
        <v>8.7397404564512673</v>
      </c>
      <c r="T18" s="1">
        <f>L18</f>
        <v>5</v>
      </c>
      <c r="U18" s="107">
        <f>M18</f>
        <v>50</v>
      </c>
      <c r="V18" s="77">
        <v>104.50377697432953</v>
      </c>
      <c r="W18" s="77">
        <v>2.50881836017028</v>
      </c>
      <c r="X18" s="1">
        <f>P18</f>
        <v>4</v>
      </c>
    </row>
    <row r="19" spans="1:24" ht="15">
      <c r="A19" t="s">
        <v>45</v>
      </c>
      <c r="B19" s="13" t="s">
        <v>7</v>
      </c>
      <c r="C19" s="78">
        <v>0.26805438453864172</v>
      </c>
      <c r="D19" s="76">
        <f>I19</f>
        <v>10</v>
      </c>
      <c r="E19" s="107">
        <v>1</v>
      </c>
      <c r="F19" s="77" t="s">
        <v>30</v>
      </c>
      <c r="G19" s="77" t="s">
        <v>30</v>
      </c>
      <c r="H19" s="76">
        <v>5</v>
      </c>
      <c r="I19" s="107">
        <v>10</v>
      </c>
      <c r="J19" s="77">
        <v>98.423767025725709</v>
      </c>
      <c r="K19" s="77">
        <v>12.513500413455523</v>
      </c>
      <c r="L19" s="76">
        <v>5</v>
      </c>
      <c r="M19" s="107">
        <v>50</v>
      </c>
      <c r="N19" s="77">
        <v>94.501143236687255</v>
      </c>
      <c r="O19" s="77">
        <v>10.91876603778786</v>
      </c>
      <c r="P19" s="76">
        <v>4</v>
      </c>
      <c r="Q19" s="107">
        <f t="shared" ref="Q19:Q24" si="9">I19</f>
        <v>10</v>
      </c>
      <c r="R19" s="77">
        <v>90.33282109799832</v>
      </c>
      <c r="S19" s="77">
        <v>7.9041562494846964</v>
      </c>
      <c r="T19" s="1">
        <f t="shared" ref="T19:U24" si="10">L19</f>
        <v>5</v>
      </c>
      <c r="U19" s="107">
        <f t="shared" si="10"/>
        <v>50</v>
      </c>
      <c r="V19" s="77">
        <v>96.969361621704252</v>
      </c>
      <c r="W19" s="77">
        <v>9.1782907061512233</v>
      </c>
      <c r="X19" s="1">
        <f t="shared" ref="X19:X20" si="11">P19</f>
        <v>4</v>
      </c>
    </row>
    <row r="20" spans="1:24" ht="15">
      <c r="A20" t="s">
        <v>47</v>
      </c>
      <c r="B20" s="13" t="s">
        <v>7</v>
      </c>
      <c r="C20" s="78">
        <v>0.39568701157384517</v>
      </c>
      <c r="D20" s="76">
        <f t="shared" ref="D20" si="12">E20</f>
        <v>1</v>
      </c>
      <c r="E20" s="107">
        <v>1</v>
      </c>
      <c r="F20" s="77">
        <v>105.69786269824021</v>
      </c>
      <c r="G20" s="77">
        <v>4.5005752624303774</v>
      </c>
      <c r="H20" s="76">
        <v>5</v>
      </c>
      <c r="I20" s="107">
        <v>10</v>
      </c>
      <c r="J20" s="77">
        <v>93.004791712471899</v>
      </c>
      <c r="K20" s="77">
        <v>8.5361273891803258</v>
      </c>
      <c r="L20" s="76">
        <v>5</v>
      </c>
      <c r="M20" s="107">
        <v>50</v>
      </c>
      <c r="N20" s="77">
        <v>89.884102220858253</v>
      </c>
      <c r="O20" s="77">
        <v>12.010786572769781</v>
      </c>
      <c r="P20" s="76">
        <v>4</v>
      </c>
      <c r="Q20" s="107">
        <f t="shared" si="9"/>
        <v>10</v>
      </c>
      <c r="R20" s="77">
        <v>91.242348441291398</v>
      </c>
      <c r="S20" s="77">
        <v>6.9445833750258492</v>
      </c>
      <c r="T20" s="1">
        <f t="shared" si="10"/>
        <v>5</v>
      </c>
      <c r="U20" s="107">
        <f t="shared" si="10"/>
        <v>50</v>
      </c>
      <c r="V20" s="77">
        <v>90.889587212218203</v>
      </c>
      <c r="W20" s="77">
        <v>8.0672197222590292</v>
      </c>
      <c r="X20" s="1">
        <f t="shared" si="11"/>
        <v>4</v>
      </c>
    </row>
    <row r="21" spans="1:24" ht="15">
      <c r="A21" t="s">
        <v>48</v>
      </c>
      <c r="B21" s="13" t="s">
        <v>41</v>
      </c>
      <c r="C21" s="78">
        <v>3.2456515151515157</v>
      </c>
      <c r="D21" s="76">
        <v>10</v>
      </c>
      <c r="E21" s="107">
        <v>1</v>
      </c>
      <c r="F21" s="77" t="s">
        <v>30</v>
      </c>
      <c r="G21" s="77" t="s">
        <v>30</v>
      </c>
      <c r="H21" s="76">
        <v>5</v>
      </c>
      <c r="I21" s="107">
        <v>10</v>
      </c>
      <c r="J21" s="77">
        <v>97.807646383099737</v>
      </c>
      <c r="K21" s="77">
        <v>6.730938528369645</v>
      </c>
      <c r="L21" s="76">
        <v>5</v>
      </c>
      <c r="M21" s="107">
        <v>50</v>
      </c>
      <c r="N21" s="77">
        <v>98.107736384367513</v>
      </c>
      <c r="O21" s="77">
        <v>6.0372628791125118</v>
      </c>
      <c r="P21" s="76">
        <v>4</v>
      </c>
      <c r="Q21" s="107">
        <f t="shared" si="9"/>
        <v>10</v>
      </c>
      <c r="R21" s="77">
        <v>87.880731591892555</v>
      </c>
      <c r="S21" s="77">
        <v>14.644339936814488</v>
      </c>
      <c r="T21" s="1">
        <f t="shared" si="10"/>
        <v>5</v>
      </c>
      <c r="U21" s="79" t="s">
        <v>30</v>
      </c>
      <c r="V21" s="77" t="s">
        <v>30</v>
      </c>
      <c r="W21" s="77" t="s">
        <v>30</v>
      </c>
      <c r="X21" s="77" t="s">
        <v>30</v>
      </c>
    </row>
    <row r="22" spans="1:24" ht="15">
      <c r="A22" t="s">
        <v>49</v>
      </c>
      <c r="B22" s="13" t="s">
        <v>7</v>
      </c>
      <c r="C22" s="78">
        <v>0.32262515507716533</v>
      </c>
      <c r="D22" s="76">
        <f t="shared" ref="D22" si="13">E22</f>
        <v>1</v>
      </c>
      <c r="E22" s="107">
        <v>1</v>
      </c>
      <c r="F22" s="77">
        <v>100.84312650639602</v>
      </c>
      <c r="G22" s="77">
        <v>12.139805436400248</v>
      </c>
      <c r="H22" s="76">
        <v>5</v>
      </c>
      <c r="I22" s="107">
        <v>10</v>
      </c>
      <c r="J22" s="77">
        <v>103.84918489687857</v>
      </c>
      <c r="K22" s="77">
        <v>4.6064485769317169</v>
      </c>
      <c r="L22" s="76">
        <v>5</v>
      </c>
      <c r="M22" s="107">
        <v>50</v>
      </c>
      <c r="N22" s="77">
        <v>91.155016098494528</v>
      </c>
      <c r="O22" s="77">
        <v>10.125354271747678</v>
      </c>
      <c r="P22" s="76">
        <v>4</v>
      </c>
      <c r="Q22" s="107">
        <f t="shared" si="9"/>
        <v>10</v>
      </c>
      <c r="R22" s="77">
        <v>99.663163842946474</v>
      </c>
      <c r="S22" s="77">
        <v>3.9788958820770945</v>
      </c>
      <c r="T22" s="1">
        <f t="shared" si="10"/>
        <v>5</v>
      </c>
      <c r="U22" s="107">
        <f t="shared" si="10"/>
        <v>50</v>
      </c>
      <c r="V22" s="77">
        <v>103.17345187228224</v>
      </c>
      <c r="W22" s="77">
        <v>3.6843101116140349</v>
      </c>
      <c r="X22" s="1">
        <f t="shared" ref="X22:X23" si="14">P22</f>
        <v>4</v>
      </c>
    </row>
    <row r="23" spans="1:24" ht="15">
      <c r="A23" t="s">
        <v>50</v>
      </c>
      <c r="B23" s="13" t="s">
        <v>7</v>
      </c>
      <c r="C23" s="78">
        <v>0.1716735454901907</v>
      </c>
      <c r="D23" s="76">
        <f>E23</f>
        <v>1</v>
      </c>
      <c r="E23" s="107">
        <v>1</v>
      </c>
      <c r="F23" s="77">
        <v>101.36118247001842</v>
      </c>
      <c r="G23" s="77">
        <v>7.6434740529340184</v>
      </c>
      <c r="H23" s="76">
        <v>5</v>
      </c>
      <c r="I23" s="107">
        <v>10</v>
      </c>
      <c r="J23" s="77">
        <v>89.676703502163249</v>
      </c>
      <c r="K23" s="77">
        <v>11.109833127293953</v>
      </c>
      <c r="L23" s="76">
        <v>5</v>
      </c>
      <c r="M23" s="107">
        <v>50</v>
      </c>
      <c r="N23" s="77">
        <v>104.54692324991001</v>
      </c>
      <c r="O23" s="77">
        <v>9.3600529029354824</v>
      </c>
      <c r="P23" s="76">
        <v>4</v>
      </c>
      <c r="Q23" s="107">
        <f t="shared" si="9"/>
        <v>10</v>
      </c>
      <c r="R23" s="77">
        <v>99.592915943366336</v>
      </c>
      <c r="S23" s="77">
        <v>5.6946352088878038</v>
      </c>
      <c r="T23" s="1">
        <f t="shared" si="10"/>
        <v>5</v>
      </c>
      <c r="U23" s="107">
        <f t="shared" si="10"/>
        <v>50</v>
      </c>
      <c r="V23" s="77">
        <v>79.206376606700474</v>
      </c>
      <c r="W23" s="77">
        <v>19.297241785019651</v>
      </c>
      <c r="X23" s="1">
        <f t="shared" si="14"/>
        <v>4</v>
      </c>
    </row>
    <row r="24" spans="1:24" ht="15">
      <c r="A24" t="s">
        <v>51</v>
      </c>
      <c r="B24" s="13" t="s">
        <v>41</v>
      </c>
      <c r="C24" s="78">
        <v>0.3</v>
      </c>
      <c r="D24" s="76">
        <v>1.2</v>
      </c>
      <c r="E24" s="107">
        <v>1.2</v>
      </c>
      <c r="F24" s="77">
        <v>110.23791279061102</v>
      </c>
      <c r="G24" s="77">
        <v>4.7116594014319091</v>
      </c>
      <c r="H24" s="76">
        <v>5</v>
      </c>
      <c r="I24" s="107">
        <v>12</v>
      </c>
      <c r="J24" s="77">
        <v>104.8817921283897</v>
      </c>
      <c r="K24" s="77">
        <v>16.424416212071819</v>
      </c>
      <c r="L24" s="76">
        <v>5</v>
      </c>
      <c r="M24" s="107">
        <v>60</v>
      </c>
      <c r="N24" s="77">
        <v>104.08379443990154</v>
      </c>
      <c r="O24" s="77">
        <v>18.06889611788753</v>
      </c>
      <c r="P24" s="76">
        <v>4</v>
      </c>
      <c r="Q24" s="107">
        <f t="shared" si="9"/>
        <v>12</v>
      </c>
      <c r="R24" s="77">
        <v>95.905210211134474</v>
      </c>
      <c r="S24" s="77">
        <v>16.980754757819987</v>
      </c>
      <c r="T24" s="1">
        <f t="shared" si="10"/>
        <v>5</v>
      </c>
      <c r="U24" s="79" t="s">
        <v>30</v>
      </c>
      <c r="V24" s="77" t="s">
        <v>30</v>
      </c>
      <c r="W24" s="77" t="s">
        <v>30</v>
      </c>
      <c r="X24" s="77" t="s">
        <v>30</v>
      </c>
    </row>
    <row r="25" spans="1:24">
      <c r="A25" s="173" t="s">
        <v>46</v>
      </c>
      <c r="B25" s="173"/>
      <c r="C25" s="173"/>
      <c r="D25" s="173"/>
      <c r="E25" s="173"/>
      <c r="F25" s="173"/>
      <c r="G25" s="173"/>
      <c r="H25" s="173"/>
      <c r="I25" s="173"/>
      <c r="J25" s="173"/>
      <c r="K25" s="173"/>
      <c r="L25" s="173"/>
      <c r="M25" s="173"/>
      <c r="N25" s="173"/>
      <c r="O25" s="173"/>
      <c r="P25" s="173"/>
      <c r="Q25" s="173"/>
    </row>
    <row r="26" spans="1:24">
      <c r="A26" s="173"/>
      <c r="B26" s="173"/>
      <c r="C26" s="173"/>
      <c r="D26" s="173"/>
      <c r="E26" s="173"/>
      <c r="F26" s="173"/>
      <c r="G26" s="173"/>
      <c r="H26" s="173"/>
      <c r="I26" s="173"/>
      <c r="J26" s="173"/>
      <c r="K26" s="173"/>
      <c r="L26" s="173"/>
      <c r="M26" s="173"/>
      <c r="N26" s="173"/>
      <c r="O26" s="173"/>
      <c r="P26" s="173"/>
      <c r="Q26" s="173"/>
    </row>
    <row r="27" spans="1:24">
      <c r="A27" s="173"/>
      <c r="B27" s="173"/>
      <c r="C27" s="173"/>
      <c r="D27" s="173"/>
      <c r="E27" s="173"/>
      <c r="F27" s="173"/>
      <c r="G27" s="173"/>
      <c r="H27" s="173"/>
      <c r="I27" s="173"/>
      <c r="J27" s="173"/>
      <c r="K27" s="173"/>
      <c r="L27" s="173"/>
      <c r="M27" s="173"/>
      <c r="N27" s="173"/>
      <c r="O27" s="173"/>
      <c r="P27" s="173"/>
      <c r="Q27" s="173"/>
    </row>
    <row r="28" spans="1:24">
      <c r="A28" s="173"/>
      <c r="B28" s="173"/>
      <c r="C28" s="173"/>
      <c r="D28" s="173"/>
      <c r="E28" s="173"/>
      <c r="F28" s="173"/>
      <c r="G28" s="173"/>
      <c r="H28" s="173"/>
      <c r="I28" s="173"/>
      <c r="J28" s="173"/>
      <c r="K28" s="173"/>
      <c r="L28" s="173"/>
      <c r="M28" s="173"/>
      <c r="N28" s="173"/>
      <c r="O28" s="173"/>
      <c r="P28" s="173"/>
      <c r="Q28" s="173"/>
    </row>
    <row r="29" spans="1:24">
      <c r="A29" s="173"/>
      <c r="B29" s="173"/>
      <c r="C29" s="173"/>
      <c r="D29" s="173"/>
      <c r="E29" s="173"/>
      <c r="F29" s="173"/>
      <c r="G29" s="173"/>
      <c r="H29" s="173"/>
      <c r="I29" s="173"/>
      <c r="J29" s="173"/>
      <c r="K29" s="173"/>
      <c r="L29" s="173"/>
      <c r="M29" s="173"/>
      <c r="N29" s="173"/>
      <c r="O29" s="173"/>
      <c r="P29" s="173"/>
      <c r="Q29" s="173"/>
    </row>
  </sheetData>
  <mergeCells count="1">
    <mergeCell ref="A25:Q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U23"/>
  <sheetViews>
    <sheetView zoomScale="80" zoomScaleNormal="80" workbookViewId="0">
      <selection activeCell="C2" sqref="C2:M2"/>
    </sheetView>
  </sheetViews>
  <sheetFormatPr defaultRowHeight="14.25"/>
  <cols>
    <col min="1" max="1" width="18.625" customWidth="1"/>
    <col min="2" max="2" width="17.25" customWidth="1"/>
  </cols>
  <sheetData>
    <row r="1" spans="1:21" ht="15">
      <c r="A1" s="32" t="s">
        <v>95</v>
      </c>
      <c r="B1" s="33"/>
      <c r="C1" s="34"/>
      <c r="D1" s="14"/>
      <c r="E1" s="35" t="s">
        <v>19</v>
      </c>
      <c r="F1" s="14"/>
      <c r="G1" s="14"/>
      <c r="H1" s="35"/>
      <c r="I1" s="14"/>
      <c r="J1" s="14"/>
      <c r="K1" s="14"/>
      <c r="L1" s="14"/>
      <c r="M1" s="14"/>
      <c r="N1" s="125" t="s">
        <v>20</v>
      </c>
      <c r="O1" s="123"/>
      <c r="P1" s="123"/>
      <c r="Q1" s="124"/>
      <c r="R1" s="123"/>
      <c r="S1" s="123"/>
      <c r="T1" s="124"/>
      <c r="U1" s="14"/>
    </row>
    <row r="2" spans="1:21">
      <c r="B2" s="33"/>
      <c r="C2" s="34" t="s">
        <v>96</v>
      </c>
      <c r="D2" s="44" t="s">
        <v>96</v>
      </c>
      <c r="E2" s="14" t="s">
        <v>97</v>
      </c>
      <c r="F2" s="14"/>
      <c r="G2" s="44"/>
      <c r="H2" s="14" t="s">
        <v>98</v>
      </c>
      <c r="I2" s="14"/>
      <c r="J2" s="14"/>
      <c r="K2" s="36" t="s">
        <v>99</v>
      </c>
      <c r="L2" s="14"/>
      <c r="M2" s="14"/>
      <c r="N2" s="36" t="s">
        <v>100</v>
      </c>
      <c r="O2" s="14"/>
      <c r="P2" s="14"/>
      <c r="Q2" s="36" t="s">
        <v>101</v>
      </c>
      <c r="R2" s="14"/>
      <c r="S2" s="14"/>
      <c r="T2" s="36"/>
      <c r="U2" s="14"/>
    </row>
    <row r="3" spans="1:21" ht="15">
      <c r="B3" s="116" t="s">
        <v>6</v>
      </c>
      <c r="C3" s="117" t="s">
        <v>3</v>
      </c>
      <c r="D3" s="118" t="s">
        <v>4</v>
      </c>
      <c r="E3" s="119" t="s">
        <v>12</v>
      </c>
      <c r="F3" s="119" t="s">
        <v>8</v>
      </c>
      <c r="G3" s="118" t="s">
        <v>5</v>
      </c>
      <c r="H3" s="119" t="s">
        <v>12</v>
      </c>
      <c r="I3" s="119" t="s">
        <v>8</v>
      </c>
      <c r="J3" s="118" t="s">
        <v>5</v>
      </c>
      <c r="K3" s="119" t="s">
        <v>12</v>
      </c>
      <c r="L3" s="119" t="s">
        <v>8</v>
      </c>
      <c r="M3" s="118" t="s">
        <v>15</v>
      </c>
      <c r="N3" s="119" t="s">
        <v>12</v>
      </c>
      <c r="O3" s="119" t="s">
        <v>17</v>
      </c>
      <c r="P3" s="119" t="s">
        <v>5</v>
      </c>
      <c r="Q3" s="120" t="s">
        <v>12</v>
      </c>
      <c r="R3" s="119" t="s">
        <v>17</v>
      </c>
      <c r="S3" s="119" t="s">
        <v>5</v>
      </c>
      <c r="T3" s="120" t="s">
        <v>102</v>
      </c>
      <c r="U3" s="14"/>
    </row>
    <row r="4" spans="1:21" ht="14.1" customHeight="1">
      <c r="A4" t="s">
        <v>28</v>
      </c>
      <c r="B4" s="33" t="s">
        <v>41</v>
      </c>
      <c r="C4" s="38">
        <v>0.33333333333333331</v>
      </c>
      <c r="D4" s="44">
        <v>1</v>
      </c>
      <c r="E4" s="39">
        <v>71</v>
      </c>
      <c r="F4" s="39">
        <v>9</v>
      </c>
      <c r="G4" s="14">
        <v>5</v>
      </c>
      <c r="H4" s="41">
        <v>90</v>
      </c>
      <c r="I4" s="39">
        <v>0</v>
      </c>
      <c r="J4" s="14">
        <v>5</v>
      </c>
      <c r="K4" s="36"/>
      <c r="L4" s="14"/>
      <c r="M4" s="14">
        <v>5</v>
      </c>
      <c r="N4" s="36"/>
      <c r="O4" s="14"/>
      <c r="P4" s="14"/>
      <c r="Q4" s="36"/>
      <c r="R4" s="14"/>
      <c r="S4" s="14"/>
      <c r="T4" s="40"/>
      <c r="U4" s="14"/>
    </row>
    <row r="5" spans="1:21" ht="14.1" customHeight="1">
      <c r="A5" s="21" t="s">
        <v>31</v>
      </c>
      <c r="B5" s="33" t="s">
        <v>29</v>
      </c>
      <c r="C5" s="41">
        <v>16.666666666666668</v>
      </c>
      <c r="D5" s="45">
        <v>50</v>
      </c>
      <c r="E5" s="43">
        <v>106</v>
      </c>
      <c r="F5" s="39">
        <v>15</v>
      </c>
      <c r="G5" s="39">
        <v>5</v>
      </c>
      <c r="H5" s="42">
        <v>98</v>
      </c>
      <c r="I5" s="39">
        <v>2</v>
      </c>
      <c r="J5" s="14">
        <v>5</v>
      </c>
      <c r="K5" s="36"/>
      <c r="L5" s="14"/>
      <c r="M5" s="14">
        <v>5</v>
      </c>
      <c r="N5" s="36"/>
      <c r="O5" s="14"/>
      <c r="P5" s="14"/>
      <c r="Q5" s="36"/>
      <c r="R5" s="14"/>
      <c r="S5" s="14"/>
      <c r="T5" s="36"/>
    </row>
    <row r="6" spans="1:21" ht="14.1" customHeight="1">
      <c r="A6" t="s">
        <v>2</v>
      </c>
      <c r="B6" s="33" t="s">
        <v>7</v>
      </c>
      <c r="C6" s="38">
        <v>0.66666666666666663</v>
      </c>
      <c r="D6" s="44">
        <v>2</v>
      </c>
      <c r="E6" s="39">
        <v>98.96874026299264</v>
      </c>
      <c r="F6" s="39">
        <v>1.4569509503333133</v>
      </c>
      <c r="G6" s="14">
        <v>5</v>
      </c>
      <c r="H6" s="41">
        <v>90.401118739946014</v>
      </c>
      <c r="I6" s="39">
        <v>0.90351490710245896</v>
      </c>
      <c r="J6" s="14">
        <v>5</v>
      </c>
      <c r="K6" s="36"/>
      <c r="L6" s="14"/>
      <c r="M6" s="14">
        <v>5</v>
      </c>
      <c r="N6" s="36"/>
      <c r="O6" s="14"/>
      <c r="P6" s="14"/>
      <c r="Q6" s="36"/>
      <c r="R6" s="14"/>
      <c r="S6" s="14"/>
      <c r="T6" s="36"/>
    </row>
    <row r="7" spans="1:21" ht="14.1" customHeight="1">
      <c r="A7" t="s">
        <v>32</v>
      </c>
      <c r="B7" s="33" t="s">
        <v>7</v>
      </c>
      <c r="C7" s="38">
        <v>0.66666666666666663</v>
      </c>
      <c r="D7" s="44">
        <v>2</v>
      </c>
      <c r="E7" s="39">
        <v>90.754078623541531</v>
      </c>
      <c r="F7" s="39">
        <v>12.772285573785169</v>
      </c>
      <c r="G7" s="14">
        <v>5</v>
      </c>
      <c r="H7" s="41">
        <v>96.904082765423794</v>
      </c>
      <c r="I7" s="39">
        <v>0.77600213874995616</v>
      </c>
      <c r="J7" s="14">
        <v>5</v>
      </c>
      <c r="K7" s="36"/>
      <c r="L7" s="14"/>
      <c r="M7" s="14">
        <v>5</v>
      </c>
      <c r="N7" s="36"/>
      <c r="O7" s="14"/>
      <c r="P7" s="14"/>
      <c r="Q7" s="36"/>
      <c r="R7" s="14"/>
      <c r="S7" s="14"/>
      <c r="T7" s="36"/>
    </row>
    <row r="8" spans="1:21" ht="14.1" customHeight="1">
      <c r="A8" t="s">
        <v>33</v>
      </c>
      <c r="B8" s="33" t="s">
        <v>7</v>
      </c>
      <c r="C8" s="38">
        <v>0.66666666666666663</v>
      </c>
      <c r="D8" s="14">
        <v>2</v>
      </c>
      <c r="E8" s="41">
        <v>105.68642063358065</v>
      </c>
      <c r="F8" s="39">
        <v>10.155368710461921</v>
      </c>
      <c r="G8" s="14">
        <v>5</v>
      </c>
      <c r="H8" s="41">
        <v>93.181072331827451</v>
      </c>
      <c r="I8" s="39">
        <v>3.0582942356628844</v>
      </c>
      <c r="J8" s="14">
        <v>5</v>
      </c>
      <c r="K8" s="36"/>
      <c r="L8" s="14"/>
      <c r="M8" s="14">
        <v>5</v>
      </c>
      <c r="N8" s="36"/>
      <c r="O8" s="14"/>
      <c r="P8" s="14"/>
      <c r="Q8" s="36"/>
      <c r="R8" s="14"/>
      <c r="S8" s="14"/>
      <c r="T8" s="36"/>
    </row>
    <row r="9" spans="1:21" ht="14.1" customHeight="1">
      <c r="A9" t="s">
        <v>34</v>
      </c>
      <c r="B9" s="33" t="s">
        <v>35</v>
      </c>
      <c r="C9" s="38">
        <v>3.3333333333333335</v>
      </c>
      <c r="D9" s="14">
        <v>10</v>
      </c>
      <c r="E9" s="39" t="s">
        <v>9</v>
      </c>
      <c r="F9" s="39" t="s">
        <v>9</v>
      </c>
      <c r="G9" s="14">
        <v>5</v>
      </c>
      <c r="H9" s="41">
        <v>85</v>
      </c>
      <c r="I9" s="2">
        <v>5</v>
      </c>
      <c r="J9" s="14">
        <v>5</v>
      </c>
      <c r="K9" s="36"/>
      <c r="L9" s="14"/>
      <c r="M9" s="14">
        <v>5</v>
      </c>
      <c r="N9" s="36"/>
      <c r="O9" s="14"/>
      <c r="P9" s="14"/>
      <c r="Q9" s="36"/>
      <c r="R9" s="14"/>
      <c r="S9" s="14"/>
      <c r="T9" s="36"/>
    </row>
    <row r="10" spans="1:21" ht="14.1" customHeight="1">
      <c r="A10" t="s">
        <v>36</v>
      </c>
      <c r="B10" s="33" t="s">
        <v>35</v>
      </c>
      <c r="C10" s="38">
        <v>0.66666666666666663</v>
      </c>
      <c r="D10" s="14">
        <v>2</v>
      </c>
      <c r="E10" s="39">
        <v>98.658585623528921</v>
      </c>
      <c r="F10" s="39">
        <v>8.1459643458563242</v>
      </c>
      <c r="G10" s="14">
        <v>5</v>
      </c>
      <c r="H10" s="41">
        <v>87</v>
      </c>
      <c r="I10" s="2">
        <v>9.0618241577650824</v>
      </c>
      <c r="J10" s="14">
        <v>5</v>
      </c>
      <c r="K10" s="36"/>
      <c r="L10" s="14"/>
      <c r="M10" s="14">
        <v>5</v>
      </c>
      <c r="N10" s="36"/>
      <c r="O10" s="14"/>
      <c r="P10" s="14"/>
      <c r="Q10" s="36"/>
      <c r="R10" s="14"/>
      <c r="S10" s="14"/>
      <c r="T10" s="36"/>
    </row>
    <row r="11" spans="1:21" ht="14.1" customHeight="1">
      <c r="A11" s="21" t="s">
        <v>37</v>
      </c>
      <c r="B11" s="33" t="s">
        <v>29</v>
      </c>
      <c r="C11" s="41">
        <v>16.666666666666668</v>
      </c>
      <c r="D11" s="39">
        <v>50</v>
      </c>
      <c r="E11" s="42">
        <v>99</v>
      </c>
      <c r="F11" s="39">
        <v>18</v>
      </c>
      <c r="G11" s="39">
        <v>5</v>
      </c>
      <c r="H11" s="42">
        <v>95</v>
      </c>
      <c r="I11" s="39">
        <v>7</v>
      </c>
      <c r="J11" s="14">
        <v>5</v>
      </c>
      <c r="K11" s="36"/>
      <c r="L11" s="14"/>
      <c r="M11" s="14">
        <v>5</v>
      </c>
      <c r="N11" s="36"/>
      <c r="O11" s="14"/>
      <c r="P11" s="14"/>
      <c r="Q11" s="36"/>
      <c r="R11" s="14"/>
      <c r="S11" s="14"/>
      <c r="T11" s="36"/>
    </row>
    <row r="12" spans="1:21" ht="14.1" customHeight="1">
      <c r="A12" t="s">
        <v>38</v>
      </c>
      <c r="B12" s="33" t="s">
        <v>41</v>
      </c>
      <c r="C12" s="38">
        <v>0.33333333333333331</v>
      </c>
      <c r="D12" s="14">
        <v>1</v>
      </c>
      <c r="E12" s="39">
        <v>96.625</v>
      </c>
      <c r="F12" s="39">
        <v>9.5587074904972624</v>
      </c>
      <c r="G12" s="14">
        <v>5</v>
      </c>
      <c r="H12" s="41">
        <v>127.77176872624315</v>
      </c>
      <c r="I12" s="39">
        <v>7.6551725432328066</v>
      </c>
      <c r="J12" s="14">
        <v>5</v>
      </c>
      <c r="K12" s="36"/>
      <c r="L12" s="14"/>
      <c r="M12" s="14">
        <v>5</v>
      </c>
      <c r="N12" s="36"/>
      <c r="O12" s="14"/>
      <c r="P12" s="14"/>
      <c r="Q12" s="36"/>
      <c r="R12" s="14"/>
      <c r="S12" s="14"/>
      <c r="T12" s="40"/>
    </row>
    <row r="13" spans="1:21" ht="14.1" customHeight="1">
      <c r="A13" t="s">
        <v>39</v>
      </c>
      <c r="B13" s="33" t="s">
        <v>7</v>
      </c>
      <c r="C13" s="38">
        <v>0.66666666666666663</v>
      </c>
      <c r="D13" s="14">
        <v>2</v>
      </c>
      <c r="E13" s="41">
        <v>91.509538248744235</v>
      </c>
      <c r="F13" s="39">
        <v>29.337996018737687</v>
      </c>
      <c r="G13" s="14">
        <v>5</v>
      </c>
      <c r="H13" s="41">
        <v>96.572196312128312</v>
      </c>
      <c r="I13" s="39">
        <v>9.5435138327731224</v>
      </c>
      <c r="J13" s="14">
        <v>5</v>
      </c>
      <c r="K13" s="36"/>
      <c r="L13" s="14"/>
      <c r="M13" s="14">
        <v>5</v>
      </c>
      <c r="N13" s="36"/>
      <c r="O13" s="14"/>
      <c r="P13" s="14"/>
      <c r="Q13" s="36"/>
      <c r="R13" s="14"/>
      <c r="S13" s="14"/>
      <c r="T13" s="36"/>
    </row>
    <row r="14" spans="1:21" ht="14.1" customHeight="1">
      <c r="A14" t="s">
        <v>40</v>
      </c>
      <c r="B14" s="33" t="s">
        <v>41</v>
      </c>
      <c r="C14" s="38">
        <v>0.33333333333333331</v>
      </c>
      <c r="D14" s="14">
        <v>1</v>
      </c>
      <c r="E14" s="39">
        <v>85.875</v>
      </c>
      <c r="F14" s="39">
        <v>12.638301573655639</v>
      </c>
      <c r="G14" s="14">
        <v>5</v>
      </c>
      <c r="H14" s="41">
        <v>107.670753934139</v>
      </c>
      <c r="I14" s="39">
        <v>10.43114993128221</v>
      </c>
      <c r="J14" s="14">
        <v>5</v>
      </c>
      <c r="K14" s="36"/>
      <c r="L14" s="14"/>
      <c r="M14" s="14">
        <v>5</v>
      </c>
      <c r="N14" s="36"/>
      <c r="O14" s="14"/>
      <c r="P14" s="14"/>
      <c r="Q14" s="36"/>
      <c r="R14" s="14"/>
      <c r="S14" s="14"/>
      <c r="T14" s="40"/>
    </row>
    <row r="15" spans="1:21" ht="14.1" customHeight="1">
      <c r="A15" t="s">
        <v>42</v>
      </c>
      <c r="B15" s="33" t="s">
        <v>35</v>
      </c>
      <c r="C15" s="38">
        <v>0.66666666666666663</v>
      </c>
      <c r="D15" s="14">
        <v>2</v>
      </c>
      <c r="E15" s="39">
        <v>98.251527209101241</v>
      </c>
      <c r="F15" s="39">
        <v>14</v>
      </c>
      <c r="G15" s="14">
        <v>5</v>
      </c>
      <c r="H15" s="41">
        <v>99</v>
      </c>
      <c r="I15" s="2">
        <v>17.844020563893</v>
      </c>
      <c r="J15" s="14">
        <v>5</v>
      </c>
      <c r="K15" s="36"/>
      <c r="L15" s="14"/>
      <c r="M15" s="14">
        <v>5</v>
      </c>
      <c r="N15" s="36"/>
      <c r="O15" s="14"/>
      <c r="P15" s="14"/>
      <c r="Q15" s="36"/>
      <c r="R15" s="14"/>
      <c r="S15" s="14"/>
      <c r="T15" s="36" t="s">
        <v>103</v>
      </c>
    </row>
    <row r="16" spans="1:21" ht="14.1" customHeight="1">
      <c r="A16" t="s">
        <v>43</v>
      </c>
      <c r="B16" s="33" t="s">
        <v>35</v>
      </c>
      <c r="C16" s="38">
        <v>0.66666666666666663</v>
      </c>
      <c r="D16" s="14">
        <v>2</v>
      </c>
      <c r="E16" s="39">
        <v>135.94966356630351</v>
      </c>
      <c r="F16" s="39">
        <v>36</v>
      </c>
      <c r="G16" s="14">
        <v>5</v>
      </c>
      <c r="H16" s="41">
        <v>105.94966356630351</v>
      </c>
      <c r="I16" s="2">
        <v>11.423628418543881</v>
      </c>
      <c r="J16" s="14">
        <v>5</v>
      </c>
      <c r="K16" s="36"/>
      <c r="L16" s="14"/>
      <c r="M16" s="14">
        <v>5</v>
      </c>
      <c r="N16" s="36"/>
      <c r="O16" s="14"/>
      <c r="P16" s="14"/>
      <c r="Q16" s="36"/>
      <c r="R16" s="14"/>
      <c r="S16" s="14"/>
      <c r="T16" s="36"/>
    </row>
    <row r="17" spans="1:20" ht="14.1" customHeight="1">
      <c r="A17" t="s">
        <v>44</v>
      </c>
      <c r="B17" s="14" t="s">
        <v>35</v>
      </c>
      <c r="C17" s="38">
        <v>0.66666666666666663</v>
      </c>
      <c r="D17" s="14">
        <v>2</v>
      </c>
      <c r="E17" s="39">
        <v>132.81532975039403</v>
      </c>
      <c r="F17" s="39">
        <v>24</v>
      </c>
      <c r="G17" s="14">
        <v>5</v>
      </c>
      <c r="H17" s="41">
        <v>102.81532975039403</v>
      </c>
      <c r="I17" s="2">
        <v>3.2388035067989387</v>
      </c>
      <c r="J17" s="14">
        <v>5</v>
      </c>
      <c r="K17" s="36"/>
      <c r="L17" s="14"/>
      <c r="M17" s="14">
        <v>5</v>
      </c>
      <c r="N17" s="36"/>
      <c r="O17" s="14"/>
      <c r="P17" s="14"/>
      <c r="Q17" s="36"/>
      <c r="R17" s="14"/>
      <c r="S17" s="14"/>
      <c r="T17" s="36"/>
    </row>
    <row r="18" spans="1:20" ht="14.1" customHeight="1">
      <c r="A18" t="s">
        <v>45</v>
      </c>
      <c r="B18" s="33" t="s">
        <v>7</v>
      </c>
      <c r="C18" s="38">
        <v>0.66666666666666663</v>
      </c>
      <c r="D18" s="14">
        <v>2</v>
      </c>
      <c r="E18" s="39">
        <v>88.267910673874553</v>
      </c>
      <c r="F18" s="39">
        <v>3.5548349150605283</v>
      </c>
      <c r="G18" s="14">
        <v>5</v>
      </c>
      <c r="H18" s="41">
        <v>83.757661671308895</v>
      </c>
      <c r="I18" s="39">
        <v>0.38593343759607257</v>
      </c>
      <c r="J18" s="14">
        <v>5</v>
      </c>
      <c r="K18" s="36"/>
      <c r="L18" s="14"/>
      <c r="M18" s="14">
        <v>5</v>
      </c>
      <c r="N18" s="36"/>
      <c r="O18" s="14"/>
      <c r="P18" s="14"/>
      <c r="Q18" s="36"/>
      <c r="R18" s="14"/>
      <c r="S18" s="14"/>
      <c r="T18" s="36"/>
    </row>
    <row r="19" spans="1:20" ht="14.1" customHeight="1">
      <c r="A19" t="s">
        <v>47</v>
      </c>
      <c r="B19" s="33" t="s">
        <v>7</v>
      </c>
      <c r="C19" s="38">
        <v>0.66666666666666663</v>
      </c>
      <c r="D19" s="14">
        <v>2</v>
      </c>
      <c r="E19" s="39">
        <v>79.526291987038988</v>
      </c>
      <c r="F19" s="39">
        <v>4.2433105646477642</v>
      </c>
      <c r="G19" s="14">
        <v>5</v>
      </c>
      <c r="H19" s="41">
        <v>84.977757716930242</v>
      </c>
      <c r="I19" s="39">
        <v>4.2699443946687472</v>
      </c>
      <c r="J19" s="14">
        <v>5</v>
      </c>
      <c r="K19" s="36"/>
      <c r="L19" s="14"/>
      <c r="M19" s="14">
        <v>5</v>
      </c>
      <c r="N19" s="36"/>
      <c r="O19" s="14"/>
      <c r="P19" s="14"/>
      <c r="Q19" s="36"/>
      <c r="R19" s="14"/>
      <c r="S19" s="14"/>
      <c r="T19" s="36"/>
    </row>
    <row r="20" spans="1:20" ht="14.1" customHeight="1">
      <c r="A20" t="s">
        <v>48</v>
      </c>
      <c r="B20" s="33" t="s">
        <v>41</v>
      </c>
      <c r="C20" s="38">
        <v>0.33333333333333331</v>
      </c>
      <c r="D20" s="14">
        <v>1</v>
      </c>
      <c r="E20" s="39">
        <v>77.375</v>
      </c>
      <c r="F20" s="39">
        <v>14.300349646075095</v>
      </c>
      <c r="G20" s="14">
        <v>5</v>
      </c>
      <c r="H20" s="41">
        <v>88.025874115188003</v>
      </c>
      <c r="I20" s="39">
        <v>13.926134503954021</v>
      </c>
      <c r="J20" s="14">
        <v>5</v>
      </c>
      <c r="K20" s="36"/>
      <c r="L20" s="14"/>
      <c r="M20" s="14">
        <v>5</v>
      </c>
      <c r="N20" s="36"/>
      <c r="O20" s="14"/>
      <c r="P20" s="14"/>
      <c r="Q20" s="36"/>
      <c r="R20" s="14"/>
      <c r="S20" s="14"/>
      <c r="T20" s="36" t="s">
        <v>103</v>
      </c>
    </row>
    <row r="21" spans="1:20" ht="14.1" customHeight="1">
      <c r="A21" t="s">
        <v>49</v>
      </c>
      <c r="B21" s="33" t="s">
        <v>7</v>
      </c>
      <c r="C21" s="38">
        <v>0.66666666666666663</v>
      </c>
      <c r="D21" s="14">
        <v>2</v>
      </c>
      <c r="E21" s="39">
        <v>103.77686814109664</v>
      </c>
      <c r="F21" s="39">
        <v>3.1384709633502093</v>
      </c>
      <c r="G21" s="14">
        <v>5</v>
      </c>
      <c r="H21" s="41">
        <v>96.406622775022427</v>
      </c>
      <c r="I21" s="39">
        <v>0.69087069097390807</v>
      </c>
      <c r="J21" s="14">
        <v>5</v>
      </c>
      <c r="K21" s="36"/>
      <c r="L21" s="14"/>
      <c r="M21" s="14">
        <v>5</v>
      </c>
      <c r="N21" s="36"/>
      <c r="O21" s="14"/>
      <c r="P21" s="14"/>
      <c r="Q21" s="36"/>
      <c r="R21" s="14"/>
      <c r="S21" s="14"/>
      <c r="T21" s="36"/>
    </row>
    <row r="22" spans="1:20" ht="14.1" customHeight="1">
      <c r="A22" t="s">
        <v>50</v>
      </c>
      <c r="B22" s="33" t="s">
        <v>7</v>
      </c>
      <c r="C22" s="38">
        <v>0.66666666666666663</v>
      </c>
      <c r="D22" s="14">
        <v>2</v>
      </c>
      <c r="E22" s="39">
        <v>88.267910673874553</v>
      </c>
      <c r="F22" s="39">
        <v>3.5548349150605283</v>
      </c>
      <c r="G22" s="14">
        <v>5</v>
      </c>
      <c r="H22" s="41">
        <v>83.757661671308895</v>
      </c>
      <c r="I22" s="39">
        <v>0.38593343759607257</v>
      </c>
      <c r="J22" s="14">
        <v>5</v>
      </c>
      <c r="K22" s="36"/>
      <c r="L22" s="14"/>
      <c r="M22" s="14">
        <v>5</v>
      </c>
      <c r="N22" s="36"/>
      <c r="O22" s="14"/>
      <c r="P22" s="14"/>
      <c r="Q22" s="36"/>
      <c r="R22" s="14"/>
      <c r="S22" s="14"/>
      <c r="T22" s="36"/>
    </row>
    <row r="23" spans="1:20" ht="14.1" customHeight="1">
      <c r="A23" t="s">
        <v>51</v>
      </c>
      <c r="B23" s="33" t="s">
        <v>41</v>
      </c>
      <c r="C23" s="38">
        <v>0.33333333333333331</v>
      </c>
      <c r="D23" s="14">
        <v>1</v>
      </c>
      <c r="E23" s="39">
        <v>77.375</v>
      </c>
      <c r="F23" s="39">
        <v>14.300349646075095</v>
      </c>
      <c r="G23" s="14">
        <v>5</v>
      </c>
      <c r="H23" s="41">
        <v>88.025874115188003</v>
      </c>
      <c r="I23" s="39">
        <v>13.926134503954021</v>
      </c>
      <c r="J23" s="14">
        <v>5</v>
      </c>
      <c r="K23" s="36"/>
      <c r="L23" s="14"/>
      <c r="M23" s="14">
        <v>5</v>
      </c>
      <c r="N23" s="36"/>
      <c r="O23" s="14"/>
      <c r="P23" s="14"/>
      <c r="Q23" s="36"/>
      <c r="R23" s="14"/>
      <c r="S23" s="14"/>
      <c r="T23" s="36" t="s">
        <v>103</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T23"/>
  <sheetViews>
    <sheetView zoomScale="90" zoomScaleNormal="90" workbookViewId="0">
      <selection activeCell="C2" sqref="C2"/>
    </sheetView>
  </sheetViews>
  <sheetFormatPr defaultRowHeight="14.25"/>
  <cols>
    <col min="1" max="1" width="21.75" customWidth="1"/>
    <col min="2" max="2" width="12.625" customWidth="1"/>
  </cols>
  <sheetData>
    <row r="1" spans="1:20" ht="15">
      <c r="A1" s="32" t="s">
        <v>104</v>
      </c>
      <c r="B1" s="33"/>
      <c r="C1" s="34"/>
      <c r="D1" s="14"/>
      <c r="E1" s="35" t="s">
        <v>19</v>
      </c>
      <c r="F1" s="46"/>
      <c r="G1" s="14"/>
      <c r="H1" s="36"/>
      <c r="I1" s="14"/>
      <c r="J1" s="14"/>
      <c r="K1" s="36"/>
      <c r="L1" s="14"/>
      <c r="M1" s="14"/>
      <c r="N1" s="122" t="s">
        <v>20</v>
      </c>
      <c r="O1" s="123"/>
      <c r="P1" s="123"/>
      <c r="Q1" s="124"/>
      <c r="R1" s="123"/>
      <c r="S1" s="123"/>
      <c r="T1" s="124"/>
    </row>
    <row r="2" spans="1:20">
      <c r="B2" s="33"/>
      <c r="C2" s="34" t="s">
        <v>96</v>
      </c>
      <c r="D2" s="14" t="s">
        <v>96</v>
      </c>
      <c r="E2" s="14" t="s">
        <v>105</v>
      </c>
      <c r="F2" s="46"/>
      <c r="G2" s="14"/>
      <c r="H2" s="36" t="s">
        <v>106</v>
      </c>
      <c r="I2" s="14"/>
      <c r="J2" s="14"/>
      <c r="K2" s="36" t="s">
        <v>99</v>
      </c>
      <c r="L2" s="14"/>
      <c r="M2" s="14"/>
      <c r="N2" s="36" t="s">
        <v>100</v>
      </c>
      <c r="O2" s="14"/>
      <c r="P2" s="14"/>
      <c r="Q2" s="36" t="s">
        <v>101</v>
      </c>
      <c r="R2" s="14"/>
      <c r="S2" s="14"/>
      <c r="T2" s="36"/>
    </row>
    <row r="3" spans="1:20" ht="15">
      <c r="B3" s="116" t="s">
        <v>6</v>
      </c>
      <c r="C3" s="117" t="s">
        <v>3</v>
      </c>
      <c r="D3" s="119" t="s">
        <v>4</v>
      </c>
      <c r="E3" s="119" t="s">
        <v>12</v>
      </c>
      <c r="F3" s="119" t="s">
        <v>8</v>
      </c>
      <c r="G3" s="35" t="s">
        <v>5</v>
      </c>
      <c r="H3" s="37" t="s">
        <v>12</v>
      </c>
      <c r="I3" s="35" t="s">
        <v>8</v>
      </c>
      <c r="J3" s="35" t="s">
        <v>5</v>
      </c>
      <c r="K3" s="37" t="s">
        <v>12</v>
      </c>
      <c r="L3" s="35" t="s">
        <v>8</v>
      </c>
      <c r="M3" s="35" t="s">
        <v>15</v>
      </c>
      <c r="N3" s="120" t="s">
        <v>12</v>
      </c>
      <c r="O3" s="119" t="s">
        <v>17</v>
      </c>
      <c r="P3" s="119" t="s">
        <v>5</v>
      </c>
      <c r="Q3" s="120" t="s">
        <v>12</v>
      </c>
      <c r="R3" s="119" t="s">
        <v>17</v>
      </c>
      <c r="S3" s="119" t="s">
        <v>5</v>
      </c>
      <c r="T3" s="120" t="s">
        <v>102</v>
      </c>
    </row>
    <row r="4" spans="1:20">
      <c r="A4" t="s">
        <v>28</v>
      </c>
      <c r="B4" s="33" t="s">
        <v>41</v>
      </c>
      <c r="C4" s="38">
        <v>3.3333333333333335</v>
      </c>
      <c r="D4" s="14">
        <v>10</v>
      </c>
      <c r="E4" s="39">
        <v>90</v>
      </c>
      <c r="F4" s="39">
        <v>0</v>
      </c>
      <c r="G4" s="14">
        <v>5</v>
      </c>
      <c r="H4" s="41">
        <v>71</v>
      </c>
      <c r="I4" s="39">
        <v>9</v>
      </c>
      <c r="J4" s="14">
        <v>5</v>
      </c>
      <c r="K4" s="36"/>
      <c r="L4" s="14"/>
      <c r="M4" s="14">
        <v>5</v>
      </c>
      <c r="N4" s="121"/>
      <c r="O4" s="14"/>
      <c r="P4" s="14"/>
      <c r="Q4" s="36"/>
      <c r="R4" s="14"/>
      <c r="S4" s="14"/>
      <c r="T4" s="36"/>
    </row>
    <row r="5" spans="1:20">
      <c r="A5" s="21" t="s">
        <v>31</v>
      </c>
      <c r="B5" s="33" t="s">
        <v>29</v>
      </c>
      <c r="C5" s="38">
        <v>66.666666666666003</v>
      </c>
      <c r="D5" s="14">
        <v>200</v>
      </c>
      <c r="E5" s="47">
        <v>85</v>
      </c>
      <c r="F5" s="14">
        <v>7</v>
      </c>
      <c r="G5" s="14">
        <v>5</v>
      </c>
      <c r="H5" s="47">
        <v>94</v>
      </c>
      <c r="I5" s="14">
        <v>9</v>
      </c>
      <c r="J5" s="14">
        <v>5</v>
      </c>
      <c r="K5" s="36"/>
      <c r="L5" s="14"/>
      <c r="M5" s="14">
        <v>5</v>
      </c>
      <c r="N5" s="36"/>
      <c r="O5" s="14"/>
      <c r="P5" s="14"/>
      <c r="Q5" s="36"/>
      <c r="R5" s="14"/>
      <c r="S5" s="14"/>
      <c r="T5" s="36"/>
    </row>
    <row r="6" spans="1:20">
      <c r="A6" t="s">
        <v>2</v>
      </c>
      <c r="B6" s="33" t="s">
        <v>7</v>
      </c>
      <c r="C6" s="38">
        <v>6.666666666666667</v>
      </c>
      <c r="D6" s="14">
        <v>20</v>
      </c>
      <c r="E6" s="39">
        <v>71.798619339336568</v>
      </c>
      <c r="F6" s="39">
        <v>5.0166315707164237</v>
      </c>
      <c r="G6" s="14">
        <v>5</v>
      </c>
      <c r="H6" s="41">
        <v>68.315077274381082</v>
      </c>
      <c r="I6" s="39">
        <v>0.65448696259201633</v>
      </c>
      <c r="J6" s="14">
        <v>5</v>
      </c>
      <c r="K6" s="36"/>
      <c r="L6" s="14"/>
      <c r="M6" s="14">
        <v>5</v>
      </c>
      <c r="N6" s="36"/>
      <c r="O6" s="14"/>
      <c r="P6" s="14"/>
      <c r="Q6" s="36"/>
      <c r="R6" s="14"/>
      <c r="S6" s="14"/>
      <c r="T6" s="36"/>
    </row>
    <row r="7" spans="1:20">
      <c r="A7" t="s">
        <v>32</v>
      </c>
      <c r="B7" s="33" t="s">
        <v>7</v>
      </c>
      <c r="C7" s="38">
        <v>6.666666666666667</v>
      </c>
      <c r="D7" s="14">
        <v>20</v>
      </c>
      <c r="E7" s="39">
        <v>71.798619339336568</v>
      </c>
      <c r="F7" s="39">
        <v>5.0166315707164237</v>
      </c>
      <c r="G7" s="14">
        <v>5</v>
      </c>
      <c r="H7" s="41">
        <v>68.315077274381082</v>
      </c>
      <c r="I7" s="39">
        <v>0.65448696259201633</v>
      </c>
      <c r="J7" s="14">
        <v>5</v>
      </c>
      <c r="K7" s="36"/>
      <c r="L7" s="14"/>
      <c r="M7" s="14">
        <v>5</v>
      </c>
      <c r="N7" s="36"/>
      <c r="O7" s="14"/>
      <c r="P7" s="14"/>
      <c r="Q7" s="36"/>
      <c r="R7" s="14"/>
      <c r="S7" s="14"/>
      <c r="T7" s="36"/>
    </row>
    <row r="8" spans="1:20">
      <c r="A8" t="s">
        <v>33</v>
      </c>
      <c r="B8" s="33" t="s">
        <v>7</v>
      </c>
      <c r="C8" s="38">
        <v>6.666666666666667</v>
      </c>
      <c r="D8" s="14">
        <v>20</v>
      </c>
      <c r="E8" s="41">
        <v>87.64720313648229</v>
      </c>
      <c r="F8" s="39">
        <v>19.971550479508259</v>
      </c>
      <c r="G8" s="14">
        <v>5</v>
      </c>
      <c r="H8" s="41">
        <v>85.799108972141568</v>
      </c>
      <c r="I8" s="39">
        <v>1.2969428563292353</v>
      </c>
      <c r="J8" s="14">
        <v>5</v>
      </c>
      <c r="K8" s="36"/>
      <c r="L8" s="14"/>
      <c r="M8" s="14">
        <v>5</v>
      </c>
      <c r="N8" s="36"/>
      <c r="O8" s="14"/>
      <c r="P8" s="14"/>
      <c r="Q8" s="36"/>
      <c r="R8" s="14"/>
      <c r="S8" s="14"/>
      <c r="T8" s="36"/>
    </row>
    <row r="9" spans="1:20">
      <c r="A9" t="s">
        <v>34</v>
      </c>
      <c r="B9" s="33" t="s">
        <v>35</v>
      </c>
      <c r="C9" s="38">
        <v>13.333333333333334</v>
      </c>
      <c r="D9" s="14">
        <v>40</v>
      </c>
      <c r="E9" s="39" t="s">
        <v>9</v>
      </c>
      <c r="F9" s="39" t="s">
        <v>9</v>
      </c>
      <c r="G9" s="14">
        <v>5</v>
      </c>
      <c r="H9" s="41">
        <v>75.379050834597706</v>
      </c>
      <c r="I9" s="2">
        <v>20.245428601250488</v>
      </c>
      <c r="J9" s="14">
        <v>5</v>
      </c>
      <c r="K9" s="36"/>
      <c r="L9" s="14"/>
      <c r="M9" s="14">
        <v>5</v>
      </c>
      <c r="N9" s="36"/>
      <c r="O9" s="14"/>
      <c r="P9" s="14"/>
      <c r="Q9" s="36"/>
      <c r="R9" s="14"/>
      <c r="S9" s="14"/>
      <c r="T9" s="36"/>
    </row>
    <row r="10" spans="1:20">
      <c r="A10" t="s">
        <v>36</v>
      </c>
      <c r="B10" s="33" t="s">
        <v>35</v>
      </c>
      <c r="C10" s="38">
        <v>6.666666666666667</v>
      </c>
      <c r="D10" s="14">
        <v>20</v>
      </c>
      <c r="E10" s="39">
        <v>83.070866165884652</v>
      </c>
      <c r="F10" s="39">
        <v>1.3836013987234601</v>
      </c>
      <c r="G10" s="14">
        <v>5</v>
      </c>
      <c r="H10" s="41">
        <v>73.901610192964398</v>
      </c>
      <c r="I10" s="2">
        <v>15.208904187948979</v>
      </c>
      <c r="J10" s="14">
        <v>5</v>
      </c>
      <c r="K10" s="36"/>
      <c r="L10" s="14"/>
      <c r="M10" s="14">
        <v>5</v>
      </c>
      <c r="N10" s="36"/>
      <c r="O10" s="14"/>
      <c r="P10" s="14"/>
      <c r="Q10" s="36"/>
      <c r="R10" s="14"/>
      <c r="S10" s="14"/>
      <c r="T10" s="36"/>
    </row>
    <row r="11" spans="1:20">
      <c r="A11" s="21" t="s">
        <v>37</v>
      </c>
      <c r="B11" s="33" t="s">
        <v>29</v>
      </c>
      <c r="C11" s="38">
        <v>66.666666666666003</v>
      </c>
      <c r="D11" s="14">
        <v>200</v>
      </c>
      <c r="E11" s="47">
        <v>79</v>
      </c>
      <c r="F11" s="14">
        <v>10</v>
      </c>
      <c r="G11" s="14">
        <v>5</v>
      </c>
      <c r="H11" s="47">
        <v>88</v>
      </c>
      <c r="I11" s="14">
        <v>15</v>
      </c>
      <c r="J11" s="14">
        <v>5</v>
      </c>
      <c r="K11" s="36"/>
      <c r="L11" s="14"/>
      <c r="M11" s="14">
        <v>5</v>
      </c>
      <c r="N11" s="36"/>
      <c r="O11" s="14"/>
      <c r="P11" s="14"/>
      <c r="Q11" s="36"/>
      <c r="R11" s="14"/>
      <c r="S11" s="14"/>
      <c r="T11" s="36"/>
    </row>
    <row r="12" spans="1:20">
      <c r="A12" t="s">
        <v>38</v>
      </c>
      <c r="B12" s="33" t="s">
        <v>41</v>
      </c>
      <c r="C12" s="38">
        <v>3.3333333333333335</v>
      </c>
      <c r="D12" s="14">
        <v>10</v>
      </c>
      <c r="E12" s="39">
        <v>88.000000000000014</v>
      </c>
      <c r="F12" s="39">
        <v>18.779421361337729</v>
      </c>
      <c r="G12" s="14">
        <v>5</v>
      </c>
      <c r="H12" s="41">
        <v>80.233333333333334</v>
      </c>
      <c r="I12" s="39">
        <v>0.91772665986241431</v>
      </c>
      <c r="J12" s="14">
        <v>5</v>
      </c>
      <c r="K12" s="36"/>
      <c r="L12" s="14"/>
      <c r="M12" s="14">
        <v>5</v>
      </c>
      <c r="N12" s="36"/>
      <c r="O12" s="14"/>
      <c r="P12" s="14"/>
      <c r="Q12" s="36"/>
      <c r="R12" s="14"/>
      <c r="S12" s="14"/>
      <c r="T12" s="36"/>
    </row>
    <row r="13" spans="1:20">
      <c r="A13" t="s">
        <v>39</v>
      </c>
      <c r="B13" s="33" t="s">
        <v>7</v>
      </c>
      <c r="C13" s="38">
        <v>6.666666666666667</v>
      </c>
      <c r="D13" s="14">
        <v>20</v>
      </c>
      <c r="E13" s="41">
        <v>81.050862878585846</v>
      </c>
      <c r="F13" s="39">
        <v>39.184029222584563</v>
      </c>
      <c r="G13" s="14">
        <v>5</v>
      </c>
      <c r="H13" s="41">
        <v>75.791146357509589</v>
      </c>
      <c r="I13" s="39">
        <v>3.3194426010575473</v>
      </c>
      <c r="J13" s="14">
        <v>5</v>
      </c>
      <c r="K13" s="36"/>
      <c r="L13" s="14"/>
      <c r="M13" s="14">
        <v>5</v>
      </c>
      <c r="N13" s="36"/>
      <c r="O13" s="14"/>
      <c r="P13" s="14"/>
      <c r="Q13" s="36"/>
      <c r="R13" s="14"/>
      <c r="S13" s="14"/>
      <c r="T13" s="36"/>
    </row>
    <row r="14" spans="1:20">
      <c r="A14" t="s">
        <v>40</v>
      </c>
      <c r="B14" s="33" t="s">
        <v>41</v>
      </c>
      <c r="C14" s="38">
        <v>6.666666666666667</v>
      </c>
      <c r="D14" s="14">
        <v>20</v>
      </c>
      <c r="E14" s="39" t="s">
        <v>9</v>
      </c>
      <c r="F14" s="39" t="s">
        <v>9</v>
      </c>
      <c r="G14" s="14">
        <v>5</v>
      </c>
      <c r="H14" s="41">
        <v>74</v>
      </c>
      <c r="I14" s="39">
        <v>12.364465212858985</v>
      </c>
      <c r="J14" s="14">
        <v>5</v>
      </c>
      <c r="K14" s="36"/>
      <c r="L14" s="14"/>
      <c r="M14" s="14">
        <v>5</v>
      </c>
      <c r="N14" s="36"/>
      <c r="O14" s="14"/>
      <c r="P14" s="14"/>
      <c r="Q14" s="36"/>
      <c r="R14" s="14"/>
      <c r="S14" s="14"/>
      <c r="T14" s="36"/>
    </row>
    <row r="15" spans="1:20">
      <c r="A15" t="s">
        <v>42</v>
      </c>
      <c r="B15" s="33" t="s">
        <v>35</v>
      </c>
      <c r="C15" s="38">
        <v>13.333333333333334</v>
      </c>
      <c r="D15" s="14">
        <v>40</v>
      </c>
      <c r="E15" s="39" t="s">
        <v>9</v>
      </c>
      <c r="F15" s="39" t="s">
        <v>9</v>
      </c>
      <c r="G15" s="14">
        <v>5</v>
      </c>
      <c r="H15" s="41">
        <v>64.248661201291597</v>
      </c>
      <c r="I15" s="2">
        <v>12</v>
      </c>
      <c r="J15" s="14">
        <v>5</v>
      </c>
      <c r="K15" s="36"/>
      <c r="L15" s="14"/>
      <c r="M15" s="14">
        <v>5</v>
      </c>
      <c r="N15" s="36"/>
      <c r="O15" s="14"/>
      <c r="P15" s="14"/>
      <c r="Q15" s="36"/>
      <c r="R15" s="14"/>
      <c r="S15" s="14"/>
      <c r="T15" s="36"/>
    </row>
    <row r="16" spans="1:20">
      <c r="A16" t="s">
        <v>43</v>
      </c>
      <c r="B16" s="33" t="s">
        <v>35</v>
      </c>
      <c r="C16" s="38">
        <v>6.666666666666667</v>
      </c>
      <c r="D16" s="14">
        <v>20</v>
      </c>
      <c r="E16" s="39">
        <v>83.523145044444377</v>
      </c>
      <c r="F16" s="39">
        <v>2.0151931599244999</v>
      </c>
      <c r="G16" s="14">
        <v>5</v>
      </c>
      <c r="H16" s="41">
        <v>77.293508910697597</v>
      </c>
      <c r="I16" s="2">
        <v>7.1811427201134759</v>
      </c>
      <c r="J16" s="14">
        <v>5</v>
      </c>
      <c r="K16" s="36"/>
      <c r="L16" s="14"/>
      <c r="M16" s="14">
        <v>5</v>
      </c>
      <c r="N16" s="36"/>
      <c r="O16" s="14"/>
      <c r="P16" s="14"/>
      <c r="Q16" s="36"/>
      <c r="R16" s="14"/>
      <c r="S16" s="14"/>
      <c r="T16" s="36"/>
    </row>
    <row r="17" spans="1:20">
      <c r="A17" t="s">
        <v>44</v>
      </c>
      <c r="B17" s="14" t="s">
        <v>35</v>
      </c>
      <c r="C17" s="38">
        <v>6.666666666666667</v>
      </c>
      <c r="D17" s="14">
        <v>20</v>
      </c>
      <c r="E17" s="39">
        <v>74.952326789363397</v>
      </c>
      <c r="F17" s="39">
        <v>6.7304743796280153</v>
      </c>
      <c r="G17" s="14">
        <v>5</v>
      </c>
      <c r="H17" s="41">
        <v>77.538902762202596</v>
      </c>
      <c r="I17" s="2">
        <v>11.9520491067066</v>
      </c>
      <c r="J17" s="14">
        <v>5</v>
      </c>
      <c r="K17" s="36"/>
      <c r="L17" s="14"/>
      <c r="M17" s="14">
        <v>5</v>
      </c>
      <c r="N17" s="36"/>
      <c r="O17" s="14"/>
      <c r="P17" s="14"/>
      <c r="Q17" s="36"/>
      <c r="R17" s="14"/>
      <c r="S17" s="14"/>
      <c r="T17" s="36"/>
    </row>
    <row r="18" spans="1:20">
      <c r="A18" t="s">
        <v>45</v>
      </c>
      <c r="B18" s="33" t="s">
        <v>7</v>
      </c>
      <c r="C18" s="38">
        <v>6.666666666666667</v>
      </c>
      <c r="D18" s="14">
        <v>20</v>
      </c>
      <c r="E18" s="39">
        <v>84.768075926832509</v>
      </c>
      <c r="F18" s="39">
        <v>11.135524820941825</v>
      </c>
      <c r="G18" s="14">
        <v>5</v>
      </c>
      <c r="H18" s="41">
        <v>83.660178598248862</v>
      </c>
      <c r="I18" s="39">
        <v>1.7256585141475438</v>
      </c>
      <c r="J18" s="14">
        <v>5</v>
      </c>
      <c r="K18" s="36"/>
      <c r="L18" s="14"/>
      <c r="M18" s="14">
        <v>5</v>
      </c>
      <c r="N18" s="36"/>
      <c r="O18" s="14"/>
      <c r="P18" s="14"/>
      <c r="Q18" s="36"/>
      <c r="R18" s="14"/>
      <c r="S18" s="14"/>
      <c r="T18" s="36"/>
    </row>
    <row r="19" spans="1:20">
      <c r="A19" t="s">
        <v>47</v>
      </c>
      <c r="B19" s="33" t="s">
        <v>7</v>
      </c>
      <c r="C19" s="38">
        <v>6.666666666666667</v>
      </c>
      <c r="D19" s="14">
        <v>20</v>
      </c>
      <c r="E19" s="39">
        <v>86.728665418418331</v>
      </c>
      <c r="F19" s="39">
        <v>9.4817030762496639</v>
      </c>
      <c r="G19" s="14">
        <v>5</v>
      </c>
      <c r="H19" s="41">
        <v>82.841891152048817</v>
      </c>
      <c r="I19" s="39">
        <v>1.8357562375625562</v>
      </c>
      <c r="J19" s="14">
        <v>5</v>
      </c>
      <c r="K19" s="36"/>
      <c r="L19" s="14"/>
      <c r="M19" s="14">
        <v>5</v>
      </c>
      <c r="N19" s="36"/>
      <c r="O19" s="14"/>
      <c r="P19" s="14"/>
      <c r="Q19" s="36"/>
      <c r="R19" s="14"/>
      <c r="S19" s="14"/>
      <c r="T19" s="36"/>
    </row>
    <row r="20" spans="1:20">
      <c r="A20" t="s">
        <v>48</v>
      </c>
      <c r="B20" s="33" t="s">
        <v>41</v>
      </c>
      <c r="C20" s="38">
        <v>6.666666666666667</v>
      </c>
      <c r="D20" s="14">
        <v>20</v>
      </c>
      <c r="E20" s="39" t="s">
        <v>9</v>
      </c>
      <c r="F20" s="39" t="s">
        <v>9</v>
      </c>
      <c r="G20" s="14">
        <v>5</v>
      </c>
      <c r="H20" s="41">
        <v>109.6</v>
      </c>
      <c r="I20" s="39">
        <v>10.512215117027745</v>
      </c>
      <c r="J20" s="14">
        <v>5</v>
      </c>
      <c r="K20" s="36"/>
      <c r="L20" s="14"/>
      <c r="M20" s="14">
        <v>5</v>
      </c>
      <c r="N20" s="36"/>
      <c r="O20" s="14"/>
      <c r="P20" s="14"/>
      <c r="Q20" s="36"/>
      <c r="R20" s="14"/>
      <c r="S20" s="14"/>
      <c r="T20" s="36"/>
    </row>
    <row r="21" spans="1:20">
      <c r="A21" t="s">
        <v>49</v>
      </c>
      <c r="B21" s="33" t="s">
        <v>7</v>
      </c>
      <c r="C21" s="38">
        <v>6.666666666666667</v>
      </c>
      <c r="D21" s="14">
        <v>20</v>
      </c>
      <c r="E21" s="39">
        <v>88.050093260068692</v>
      </c>
      <c r="F21" s="39">
        <v>2.8264791420016939</v>
      </c>
      <c r="G21" s="14">
        <v>5</v>
      </c>
      <c r="H21" s="41">
        <v>83.062859472959971</v>
      </c>
      <c r="I21" s="39">
        <v>0.480787924744152</v>
      </c>
      <c r="J21" s="14">
        <v>5</v>
      </c>
      <c r="K21" s="36"/>
      <c r="L21" s="14"/>
      <c r="M21" s="14">
        <v>5</v>
      </c>
      <c r="N21" s="36"/>
      <c r="O21" s="14"/>
      <c r="P21" s="14"/>
      <c r="Q21" s="36"/>
      <c r="R21" s="14"/>
      <c r="S21" s="14"/>
      <c r="T21" s="36"/>
    </row>
    <row r="22" spans="1:20">
      <c r="A22" t="s">
        <v>50</v>
      </c>
      <c r="B22" s="33" t="s">
        <v>7</v>
      </c>
      <c r="C22" s="38">
        <v>6.666666666666667</v>
      </c>
      <c r="D22" s="14">
        <v>20</v>
      </c>
      <c r="E22" s="39">
        <v>78.13005001569887</v>
      </c>
      <c r="F22" s="39">
        <v>6.0081590540598366</v>
      </c>
      <c r="G22" s="14">
        <v>5</v>
      </c>
      <c r="H22" s="41">
        <v>72.212149053007138</v>
      </c>
      <c r="I22" s="39">
        <v>2.1538030214760004</v>
      </c>
      <c r="J22" s="14">
        <v>5</v>
      </c>
      <c r="K22" s="36"/>
      <c r="L22" s="14"/>
      <c r="M22" s="14">
        <v>5</v>
      </c>
      <c r="N22" s="36"/>
      <c r="O22" s="14"/>
      <c r="P22" s="14"/>
      <c r="Q22" s="36"/>
      <c r="R22" s="14"/>
      <c r="S22" s="14"/>
      <c r="T22" s="36"/>
    </row>
    <row r="23" spans="1:20">
      <c r="A23" t="s">
        <v>51</v>
      </c>
      <c r="B23" s="33" t="s">
        <v>41</v>
      </c>
      <c r="C23" s="38">
        <v>3.3333333333333335</v>
      </c>
      <c r="D23" s="14">
        <v>10</v>
      </c>
      <c r="E23" s="39">
        <v>84</v>
      </c>
      <c r="F23" s="39">
        <v>12.083045973594553</v>
      </c>
      <c r="G23" s="14">
        <v>5</v>
      </c>
      <c r="H23" s="41">
        <v>76</v>
      </c>
      <c r="I23" s="39">
        <v>14.547011911576735</v>
      </c>
      <c r="J23" s="14">
        <v>5</v>
      </c>
      <c r="K23" s="36"/>
      <c r="L23" s="14"/>
      <c r="M23" s="14">
        <v>5</v>
      </c>
      <c r="N23" s="36"/>
      <c r="O23" s="14"/>
      <c r="P23" s="14"/>
      <c r="Q23" s="36"/>
      <c r="R23" s="14"/>
      <c r="S23" s="14"/>
      <c r="T23" s="36"/>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T23"/>
  <sheetViews>
    <sheetView zoomScale="90" zoomScaleNormal="90" workbookViewId="0">
      <selection activeCell="L28" sqref="L28"/>
    </sheetView>
  </sheetViews>
  <sheetFormatPr defaultRowHeight="14.25"/>
  <cols>
    <col min="1" max="1" width="22.375" customWidth="1"/>
    <col min="2" max="2" width="13.625" customWidth="1"/>
  </cols>
  <sheetData>
    <row r="1" spans="1:20" ht="15">
      <c r="A1" s="32" t="s">
        <v>108</v>
      </c>
      <c r="B1" s="33"/>
      <c r="C1" s="34"/>
      <c r="D1" s="14"/>
      <c r="E1" s="35" t="s">
        <v>19</v>
      </c>
      <c r="F1" s="14"/>
      <c r="G1" s="14"/>
      <c r="H1" s="36"/>
      <c r="I1" s="14"/>
      <c r="J1" s="14"/>
      <c r="K1" s="36"/>
      <c r="L1" s="14"/>
      <c r="M1" s="14"/>
      <c r="N1" s="122" t="s">
        <v>20</v>
      </c>
      <c r="O1" s="123"/>
      <c r="P1" s="123"/>
      <c r="Q1" s="124"/>
      <c r="R1" s="123"/>
      <c r="S1" s="123"/>
      <c r="T1" s="124"/>
    </row>
    <row r="2" spans="1:20">
      <c r="B2" s="33"/>
      <c r="C2" s="34" t="s">
        <v>96</v>
      </c>
      <c r="D2" s="14" t="s">
        <v>96</v>
      </c>
      <c r="E2" s="14" t="s">
        <v>107</v>
      </c>
      <c r="F2" s="14"/>
      <c r="G2" s="14"/>
      <c r="H2" s="36" t="s">
        <v>106</v>
      </c>
      <c r="I2" s="14"/>
      <c r="J2" s="14"/>
      <c r="K2" s="36" t="s">
        <v>99</v>
      </c>
      <c r="L2" s="14"/>
      <c r="M2" s="14"/>
      <c r="N2" s="36" t="s">
        <v>100</v>
      </c>
      <c r="O2" s="14"/>
      <c r="P2" s="14"/>
      <c r="Q2" s="36" t="s">
        <v>101</v>
      </c>
      <c r="R2" s="14"/>
      <c r="S2" s="14"/>
      <c r="T2" s="36"/>
    </row>
    <row r="3" spans="1:20" ht="15">
      <c r="B3" s="116" t="s">
        <v>6</v>
      </c>
      <c r="C3" s="117" t="s">
        <v>3</v>
      </c>
      <c r="D3" s="119" t="s">
        <v>4</v>
      </c>
      <c r="E3" s="119" t="s">
        <v>12</v>
      </c>
      <c r="F3" s="119" t="s">
        <v>8</v>
      </c>
      <c r="G3" s="119" t="s">
        <v>5</v>
      </c>
      <c r="H3" s="120" t="s">
        <v>12</v>
      </c>
      <c r="I3" s="119" t="s">
        <v>8</v>
      </c>
      <c r="J3" s="119" t="s">
        <v>5</v>
      </c>
      <c r="K3" s="120" t="s">
        <v>12</v>
      </c>
      <c r="L3" s="119" t="s">
        <v>8</v>
      </c>
      <c r="M3" s="119" t="s">
        <v>15</v>
      </c>
      <c r="N3" s="120" t="s">
        <v>12</v>
      </c>
      <c r="O3" s="119" t="s">
        <v>17</v>
      </c>
      <c r="P3" s="119" t="s">
        <v>5</v>
      </c>
      <c r="Q3" s="120" t="s">
        <v>12</v>
      </c>
      <c r="R3" s="119" t="s">
        <v>17</v>
      </c>
      <c r="S3" s="119" t="s">
        <v>5</v>
      </c>
      <c r="T3" s="120" t="s">
        <v>102</v>
      </c>
    </row>
    <row r="4" spans="1:20">
      <c r="A4" t="s">
        <v>28</v>
      </c>
      <c r="B4" s="33" t="s">
        <v>41</v>
      </c>
      <c r="C4" s="38">
        <v>0.33333333333333331</v>
      </c>
      <c r="D4" s="14">
        <v>1</v>
      </c>
      <c r="E4" s="39">
        <v>90</v>
      </c>
      <c r="F4" s="39">
        <v>0</v>
      </c>
      <c r="G4" s="14">
        <v>5</v>
      </c>
      <c r="H4" s="41">
        <v>71</v>
      </c>
      <c r="I4" s="39">
        <v>9</v>
      </c>
      <c r="J4" s="14">
        <v>5</v>
      </c>
      <c r="K4" s="36"/>
      <c r="L4" s="14"/>
      <c r="M4" s="14">
        <v>5</v>
      </c>
      <c r="N4" s="36"/>
      <c r="O4" s="14"/>
      <c r="P4" s="14"/>
      <c r="Q4" s="36"/>
      <c r="R4" s="14"/>
      <c r="S4" s="14"/>
      <c r="T4" s="36"/>
    </row>
    <row r="5" spans="1:20">
      <c r="A5" s="21" t="s">
        <v>31</v>
      </c>
      <c r="B5" s="33" t="s">
        <v>29</v>
      </c>
      <c r="C5" s="38">
        <v>16.666666666666668</v>
      </c>
      <c r="D5" s="14">
        <v>50</v>
      </c>
      <c r="E5" s="47">
        <v>85</v>
      </c>
      <c r="F5" s="14">
        <v>7</v>
      </c>
      <c r="G5" s="14">
        <v>5</v>
      </c>
      <c r="H5" s="47">
        <v>94</v>
      </c>
      <c r="I5" s="14">
        <v>9</v>
      </c>
      <c r="J5" s="14">
        <v>5</v>
      </c>
      <c r="K5" s="36"/>
      <c r="L5" s="14"/>
      <c r="M5" s="14">
        <v>5</v>
      </c>
      <c r="N5" s="36"/>
      <c r="O5" s="14"/>
      <c r="P5" s="14"/>
      <c r="Q5" s="36"/>
      <c r="R5" s="14"/>
      <c r="S5" s="14"/>
      <c r="T5" s="36"/>
    </row>
    <row r="6" spans="1:20">
      <c r="A6" t="s">
        <v>2</v>
      </c>
      <c r="B6" s="33" t="s">
        <v>7</v>
      </c>
      <c r="C6" s="38">
        <v>1.3333333333333333</v>
      </c>
      <c r="D6" s="14">
        <v>4</v>
      </c>
      <c r="E6" s="39">
        <v>84.937264095463476</v>
      </c>
      <c r="F6" s="39">
        <v>8</v>
      </c>
      <c r="G6" s="14">
        <v>5</v>
      </c>
      <c r="H6" s="41">
        <v>83.348554162589778</v>
      </c>
      <c r="I6" s="39">
        <v>4.928213513410018</v>
      </c>
      <c r="J6" s="14">
        <v>5</v>
      </c>
      <c r="K6" s="36"/>
      <c r="L6" s="14"/>
      <c r="M6" s="14">
        <v>5</v>
      </c>
      <c r="N6" s="36"/>
      <c r="O6" s="14"/>
      <c r="P6" s="14"/>
      <c r="Q6" s="36"/>
      <c r="R6" s="14"/>
      <c r="S6" s="14"/>
      <c r="T6" s="36"/>
    </row>
    <row r="7" spans="1:20">
      <c r="A7" t="s">
        <v>32</v>
      </c>
      <c r="B7" s="33" t="s">
        <v>7</v>
      </c>
      <c r="C7" s="38">
        <v>1.3333333333333333</v>
      </c>
      <c r="D7" s="14">
        <v>4</v>
      </c>
      <c r="E7" s="39">
        <v>71.013016965050895</v>
      </c>
      <c r="F7" s="39">
        <v>8.1159757477377301</v>
      </c>
      <c r="G7" s="14">
        <v>5</v>
      </c>
      <c r="H7" s="41">
        <v>83.944643551236027</v>
      </c>
      <c r="I7" s="39">
        <v>12</v>
      </c>
      <c r="J7" s="14">
        <v>5</v>
      </c>
      <c r="K7" s="36"/>
      <c r="L7" s="14"/>
      <c r="M7" s="14">
        <v>5</v>
      </c>
      <c r="N7" s="36"/>
      <c r="O7" s="14"/>
      <c r="P7" s="14"/>
      <c r="Q7" s="36"/>
      <c r="R7" s="14"/>
      <c r="S7" s="14"/>
      <c r="T7" s="36"/>
    </row>
    <row r="8" spans="1:20">
      <c r="A8" t="s">
        <v>33</v>
      </c>
      <c r="B8" s="33" t="s">
        <v>7</v>
      </c>
      <c r="C8" s="38">
        <v>1.3333333333333333</v>
      </c>
      <c r="D8" s="14">
        <v>4</v>
      </c>
      <c r="E8" s="41">
        <v>91.160245258564245</v>
      </c>
      <c r="F8" s="39">
        <v>3.7704084832268778</v>
      </c>
      <c r="G8" s="14">
        <v>5</v>
      </c>
      <c r="H8" s="41">
        <v>81.503490649301085</v>
      </c>
      <c r="I8" s="39">
        <v>2.7705758579650079</v>
      </c>
      <c r="J8" s="14">
        <v>5</v>
      </c>
      <c r="K8" s="36"/>
      <c r="L8" s="14"/>
      <c r="M8" s="14">
        <v>5</v>
      </c>
      <c r="N8" s="36"/>
      <c r="O8" s="14"/>
      <c r="P8" s="14"/>
      <c r="Q8" s="36"/>
      <c r="R8" s="14"/>
      <c r="S8" s="14"/>
      <c r="T8" s="36"/>
    </row>
    <row r="9" spans="1:20">
      <c r="A9" t="s">
        <v>34</v>
      </c>
      <c r="B9" s="33" t="s">
        <v>35</v>
      </c>
      <c r="C9" s="38">
        <v>6.666666666666667</v>
      </c>
      <c r="D9" s="14">
        <v>20</v>
      </c>
      <c r="E9" s="39" t="s">
        <v>9</v>
      </c>
      <c r="F9" s="39" t="s">
        <v>9</v>
      </c>
      <c r="G9" s="14">
        <v>5</v>
      </c>
      <c r="H9" s="41">
        <v>85</v>
      </c>
      <c r="I9" s="2">
        <v>5</v>
      </c>
      <c r="J9" s="14">
        <v>5</v>
      </c>
      <c r="K9" s="36"/>
      <c r="L9" s="14"/>
      <c r="M9" s="14">
        <v>5</v>
      </c>
      <c r="N9" s="36"/>
      <c r="O9" s="14"/>
      <c r="P9" s="14"/>
      <c r="Q9" s="36"/>
      <c r="R9" s="14"/>
      <c r="S9" s="14"/>
      <c r="T9" s="36"/>
    </row>
    <row r="10" spans="1:20">
      <c r="A10" t="s">
        <v>36</v>
      </c>
      <c r="B10" s="33" t="s">
        <v>35</v>
      </c>
      <c r="C10" s="38">
        <v>1.3333333333333333</v>
      </c>
      <c r="D10" s="14">
        <v>4</v>
      </c>
      <c r="E10" s="39">
        <v>98.658585623528921</v>
      </c>
      <c r="F10" s="39">
        <v>8.1459643458563242</v>
      </c>
      <c r="G10" s="14">
        <v>5</v>
      </c>
      <c r="H10" s="41">
        <v>87</v>
      </c>
      <c r="I10" s="2">
        <v>9.0618241577650824</v>
      </c>
      <c r="J10" s="14">
        <v>5</v>
      </c>
      <c r="K10" s="36"/>
      <c r="L10" s="14"/>
      <c r="M10" s="14">
        <v>5</v>
      </c>
      <c r="N10" s="36"/>
      <c r="O10" s="14"/>
      <c r="P10" s="14"/>
      <c r="Q10" s="36"/>
      <c r="R10" s="14"/>
      <c r="S10" s="14"/>
      <c r="T10" s="36"/>
    </row>
    <row r="11" spans="1:20">
      <c r="A11" s="21" t="s">
        <v>37</v>
      </c>
      <c r="B11" s="33" t="s">
        <v>29</v>
      </c>
      <c r="C11" s="38">
        <v>16.666666666666668</v>
      </c>
      <c r="D11" s="14">
        <v>50</v>
      </c>
      <c r="E11" s="47">
        <v>79</v>
      </c>
      <c r="F11" s="14">
        <v>10</v>
      </c>
      <c r="G11" s="14">
        <v>5</v>
      </c>
      <c r="H11" s="47">
        <v>88</v>
      </c>
      <c r="I11" s="14">
        <v>15</v>
      </c>
      <c r="J11" s="14">
        <v>5</v>
      </c>
      <c r="K11" s="36"/>
      <c r="L11" s="14"/>
      <c r="M11" s="14">
        <v>5</v>
      </c>
      <c r="N11" s="36"/>
      <c r="O11" s="14"/>
      <c r="P11" s="14"/>
      <c r="Q11" s="36"/>
      <c r="R11" s="14"/>
      <c r="S11" s="14"/>
      <c r="T11" s="36"/>
    </row>
    <row r="12" spans="1:20">
      <c r="A12" t="s">
        <v>38</v>
      </c>
      <c r="B12" s="33" t="s">
        <v>41</v>
      </c>
      <c r="C12" s="38">
        <v>0.33333333333333331</v>
      </c>
      <c r="D12" s="14">
        <v>1</v>
      </c>
      <c r="E12" s="39">
        <v>88.000000000000014</v>
      </c>
      <c r="F12" s="39">
        <v>18.779421361337729</v>
      </c>
      <c r="G12" s="14">
        <v>5</v>
      </c>
      <c r="H12" s="41">
        <v>80.233333333333334</v>
      </c>
      <c r="I12" s="39">
        <v>0.91772665986241431</v>
      </c>
      <c r="J12" s="14">
        <v>5</v>
      </c>
      <c r="K12" s="36"/>
      <c r="L12" s="14"/>
      <c r="M12" s="14">
        <v>5</v>
      </c>
      <c r="N12" s="36"/>
      <c r="O12" s="14"/>
      <c r="P12" s="14"/>
      <c r="Q12" s="36"/>
      <c r="R12" s="14"/>
      <c r="S12" s="14"/>
      <c r="T12" s="36"/>
    </row>
    <row r="13" spans="1:20">
      <c r="A13" t="s">
        <v>39</v>
      </c>
      <c r="B13" s="33" t="s">
        <v>7</v>
      </c>
      <c r="C13" s="38">
        <v>1.3333333333333333</v>
      </c>
      <c r="D13" s="14">
        <v>4</v>
      </c>
      <c r="E13" s="41">
        <v>83</v>
      </c>
      <c r="F13" s="39">
        <v>15</v>
      </c>
      <c r="G13" s="14">
        <v>5</v>
      </c>
      <c r="H13" s="41">
        <v>93.26355080869746</v>
      </c>
      <c r="I13" s="39">
        <v>21.841843308579499</v>
      </c>
      <c r="J13" s="14">
        <v>5</v>
      </c>
      <c r="K13" s="36"/>
      <c r="L13" s="14"/>
      <c r="M13" s="14">
        <v>5</v>
      </c>
      <c r="N13" s="36"/>
      <c r="O13" s="14"/>
      <c r="P13" s="14"/>
      <c r="Q13" s="36"/>
      <c r="R13" s="14"/>
      <c r="S13" s="14"/>
      <c r="T13" s="36"/>
    </row>
    <row r="14" spans="1:20">
      <c r="A14" t="s">
        <v>40</v>
      </c>
      <c r="B14" s="33" t="s">
        <v>41</v>
      </c>
      <c r="C14" s="38">
        <v>3.3333333333333335</v>
      </c>
      <c r="D14" s="14">
        <v>10</v>
      </c>
      <c r="E14" s="39" t="s">
        <v>9</v>
      </c>
      <c r="F14" s="39" t="s">
        <v>9</v>
      </c>
      <c r="G14" s="14">
        <v>5</v>
      </c>
      <c r="H14" s="41">
        <v>74</v>
      </c>
      <c r="I14" s="39">
        <v>12.364465212858985</v>
      </c>
      <c r="J14" s="14">
        <v>5</v>
      </c>
      <c r="K14" s="36"/>
      <c r="L14" s="14"/>
      <c r="M14" s="14">
        <v>5</v>
      </c>
      <c r="N14" s="36"/>
      <c r="O14" s="14"/>
      <c r="P14" s="14"/>
      <c r="Q14" s="36"/>
      <c r="R14" s="14"/>
      <c r="S14" s="14"/>
      <c r="T14" s="36"/>
    </row>
    <row r="15" spans="1:20">
      <c r="A15" t="s">
        <v>42</v>
      </c>
      <c r="B15" s="33" t="s">
        <v>35</v>
      </c>
      <c r="C15" s="38">
        <v>1.3333333333333333</v>
      </c>
      <c r="D15" s="14">
        <v>4</v>
      </c>
      <c r="E15" s="39">
        <v>98.251527209101241</v>
      </c>
      <c r="F15" s="39">
        <v>14</v>
      </c>
      <c r="G15" s="14">
        <v>5</v>
      </c>
      <c r="H15" s="41">
        <v>99</v>
      </c>
      <c r="I15" s="2">
        <v>17.844020563893</v>
      </c>
      <c r="J15" s="14">
        <v>5</v>
      </c>
      <c r="K15" s="36"/>
      <c r="L15" s="14"/>
      <c r="M15" s="14">
        <v>5</v>
      </c>
      <c r="N15" s="36"/>
      <c r="O15" s="14"/>
      <c r="P15" s="14"/>
      <c r="Q15" s="36"/>
      <c r="R15" s="14"/>
      <c r="S15" s="14"/>
      <c r="T15" s="36"/>
    </row>
    <row r="16" spans="1:20">
      <c r="A16" t="s">
        <v>43</v>
      </c>
      <c r="B16" s="33" t="s">
        <v>35</v>
      </c>
      <c r="C16" s="38">
        <v>1.3333333333333333</v>
      </c>
      <c r="D16" s="14">
        <v>4</v>
      </c>
      <c r="E16" s="39">
        <v>135.94966356630351</v>
      </c>
      <c r="F16" s="39">
        <v>36</v>
      </c>
      <c r="G16" s="14">
        <v>5</v>
      </c>
      <c r="H16" s="41">
        <v>105.94966356630351</v>
      </c>
      <c r="I16" s="2">
        <v>11.423628418543881</v>
      </c>
      <c r="J16" s="14">
        <v>5</v>
      </c>
      <c r="K16" s="36"/>
      <c r="L16" s="14"/>
      <c r="M16" s="14">
        <v>5</v>
      </c>
      <c r="N16" s="36"/>
      <c r="O16" s="14"/>
      <c r="P16" s="14"/>
      <c r="Q16" s="36"/>
      <c r="R16" s="14"/>
      <c r="S16" s="14"/>
      <c r="T16" s="36"/>
    </row>
    <row r="17" spans="1:20">
      <c r="A17" t="s">
        <v>44</v>
      </c>
      <c r="B17" s="14" t="s">
        <v>35</v>
      </c>
      <c r="C17" s="38">
        <v>1.3333333333333333</v>
      </c>
      <c r="D17" s="14">
        <v>4</v>
      </c>
      <c r="E17" s="39">
        <v>132.81532975039403</v>
      </c>
      <c r="F17" s="39">
        <v>24</v>
      </c>
      <c r="G17" s="14">
        <v>5</v>
      </c>
      <c r="H17" s="41">
        <v>102.81532975039403</v>
      </c>
      <c r="I17" s="2">
        <v>3.2388035067989387</v>
      </c>
      <c r="J17" s="14">
        <v>5</v>
      </c>
      <c r="K17" s="36"/>
      <c r="L17" s="14"/>
      <c r="M17" s="14">
        <v>5</v>
      </c>
      <c r="N17" s="36"/>
      <c r="O17" s="14"/>
      <c r="P17" s="14"/>
      <c r="Q17" s="36"/>
      <c r="R17" s="14"/>
      <c r="S17" s="14"/>
      <c r="T17" s="36"/>
    </row>
    <row r="18" spans="1:20">
      <c r="A18" t="s">
        <v>45</v>
      </c>
      <c r="B18" s="33" t="s">
        <v>7</v>
      </c>
      <c r="C18" s="38">
        <v>1.3333333333333333</v>
      </c>
      <c r="D18" s="14">
        <v>4</v>
      </c>
      <c r="E18" s="39">
        <v>69.492748512966557</v>
      </c>
      <c r="F18" s="39">
        <v>13.886452238390962</v>
      </c>
      <c r="G18" s="14">
        <v>5</v>
      </c>
      <c r="H18" s="41">
        <v>71.466987430171955</v>
      </c>
      <c r="I18" s="39">
        <v>10.332079165483998</v>
      </c>
      <c r="J18" s="14">
        <v>5</v>
      </c>
      <c r="K18" s="36"/>
      <c r="L18" s="14"/>
      <c r="M18" s="14">
        <v>5</v>
      </c>
      <c r="N18" s="36"/>
      <c r="O18" s="14"/>
      <c r="P18" s="14"/>
      <c r="Q18" s="36"/>
      <c r="R18" s="14"/>
      <c r="S18" s="14"/>
      <c r="T18" s="36"/>
    </row>
    <row r="19" spans="1:20">
      <c r="A19" t="s">
        <v>47</v>
      </c>
      <c r="B19" s="33" t="s">
        <v>7</v>
      </c>
      <c r="C19" s="38">
        <v>1.3333333333333333</v>
      </c>
      <c r="D19" s="14">
        <v>4</v>
      </c>
      <c r="E19" s="39">
        <v>91.637682100608501</v>
      </c>
      <c r="F19" s="39">
        <v>5.374408378993313</v>
      </c>
      <c r="G19" s="14">
        <v>5</v>
      </c>
      <c r="H19" s="41">
        <v>85.440716127295062</v>
      </c>
      <c r="I19" s="39">
        <v>1.0931161583810134</v>
      </c>
      <c r="J19" s="14">
        <v>5</v>
      </c>
      <c r="K19" s="36"/>
      <c r="L19" s="14"/>
      <c r="M19" s="14">
        <v>5</v>
      </c>
      <c r="N19" s="36"/>
      <c r="O19" s="14"/>
      <c r="P19" s="14"/>
      <c r="Q19" s="36"/>
      <c r="R19" s="14"/>
      <c r="S19" s="14"/>
      <c r="T19" s="36"/>
    </row>
    <row r="20" spans="1:20">
      <c r="A20" t="s">
        <v>48</v>
      </c>
      <c r="B20" s="33" t="s">
        <v>41</v>
      </c>
      <c r="C20" s="38">
        <v>3.3333333333333335</v>
      </c>
      <c r="D20" s="14">
        <v>10</v>
      </c>
      <c r="E20" s="39" t="s">
        <v>9</v>
      </c>
      <c r="F20" s="39" t="s">
        <v>9</v>
      </c>
      <c r="G20" s="14">
        <v>5</v>
      </c>
      <c r="H20" s="41">
        <v>109.6</v>
      </c>
      <c r="I20" s="39">
        <v>10.512215117027745</v>
      </c>
      <c r="J20" s="14">
        <v>5</v>
      </c>
      <c r="K20" s="36"/>
      <c r="L20" s="14"/>
      <c r="M20" s="14">
        <v>5</v>
      </c>
      <c r="N20" s="36"/>
      <c r="O20" s="14"/>
      <c r="P20" s="14"/>
      <c r="Q20" s="36"/>
      <c r="R20" s="14"/>
      <c r="S20" s="14"/>
      <c r="T20" s="36"/>
    </row>
    <row r="21" spans="1:20">
      <c r="A21" t="s">
        <v>49</v>
      </c>
      <c r="B21" s="33" t="s">
        <v>7</v>
      </c>
      <c r="C21" s="38">
        <v>1.3333333333333333</v>
      </c>
      <c r="D21" s="14">
        <v>4</v>
      </c>
      <c r="E21" s="39">
        <v>86.916329165251824</v>
      </c>
      <c r="F21" s="39">
        <v>5.7415844570622756</v>
      </c>
      <c r="G21" s="14">
        <v>5</v>
      </c>
      <c r="H21" s="41">
        <v>90.862528496487187</v>
      </c>
      <c r="I21" s="39">
        <v>2.0915402836545027</v>
      </c>
      <c r="J21" s="14">
        <v>5</v>
      </c>
      <c r="K21" s="36"/>
      <c r="L21" s="14"/>
      <c r="M21" s="14">
        <v>5</v>
      </c>
      <c r="N21" s="36"/>
      <c r="O21" s="14"/>
      <c r="P21" s="14"/>
      <c r="Q21" s="36"/>
      <c r="R21" s="14"/>
      <c r="S21" s="14"/>
      <c r="T21" s="36"/>
    </row>
    <row r="22" spans="1:20">
      <c r="A22" t="s">
        <v>50</v>
      </c>
      <c r="B22" s="33" t="s">
        <v>7</v>
      </c>
      <c r="C22" s="38">
        <v>1.3333333333333333</v>
      </c>
      <c r="D22" s="14">
        <v>4</v>
      </c>
      <c r="E22" s="39">
        <v>86.65397626908883</v>
      </c>
      <c r="F22" s="39">
        <v>1.0183044027929167</v>
      </c>
      <c r="G22" s="14">
        <v>5</v>
      </c>
      <c r="H22" s="41">
        <v>76.94232223471343</v>
      </c>
      <c r="I22" s="39">
        <v>12.286209557163996</v>
      </c>
      <c r="J22" s="14">
        <v>5</v>
      </c>
      <c r="K22" s="36"/>
      <c r="L22" s="14"/>
      <c r="M22" s="14">
        <v>5</v>
      </c>
      <c r="N22" s="36"/>
      <c r="O22" s="14"/>
      <c r="P22" s="14"/>
      <c r="Q22" s="36"/>
      <c r="R22" s="14"/>
      <c r="S22" s="14"/>
      <c r="T22" s="36"/>
    </row>
    <row r="23" spans="1:20">
      <c r="A23" t="s">
        <v>51</v>
      </c>
      <c r="B23" s="33" t="s">
        <v>41</v>
      </c>
      <c r="C23" s="38">
        <v>0.33333333333333331</v>
      </c>
      <c r="D23" s="14">
        <v>1</v>
      </c>
      <c r="E23" s="39">
        <v>84</v>
      </c>
      <c r="F23" s="39">
        <v>12.083045973594553</v>
      </c>
      <c r="G23" s="14">
        <v>5</v>
      </c>
      <c r="H23" s="41">
        <v>76</v>
      </c>
      <c r="I23" s="39">
        <v>14.547011911576735</v>
      </c>
      <c r="J23" s="14">
        <v>5</v>
      </c>
      <c r="K23" s="36"/>
      <c r="L23" s="14"/>
      <c r="M23" s="14">
        <v>5</v>
      </c>
      <c r="N23" s="36"/>
      <c r="O23" s="14"/>
      <c r="P23" s="14"/>
      <c r="Q23" s="36"/>
      <c r="R23" s="14"/>
      <c r="S23" s="14"/>
      <c r="T23" s="36"/>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U24"/>
  <sheetViews>
    <sheetView zoomScale="90" zoomScaleNormal="90" workbookViewId="0">
      <selection activeCell="I36" sqref="I36"/>
    </sheetView>
  </sheetViews>
  <sheetFormatPr defaultRowHeight="14.25"/>
  <cols>
    <col min="1" max="1" width="24.125" customWidth="1"/>
    <col min="2" max="2" width="12.375" customWidth="1"/>
  </cols>
  <sheetData>
    <row r="1" spans="1:20" ht="15">
      <c r="A1" s="32" t="s">
        <v>0</v>
      </c>
      <c r="B1" s="7"/>
      <c r="C1" s="51"/>
      <c r="D1" s="8"/>
      <c r="E1" s="52" t="s">
        <v>19</v>
      </c>
      <c r="F1" s="53"/>
      <c r="G1" s="11"/>
      <c r="H1" s="10"/>
      <c r="I1" s="53"/>
      <c r="J1" s="11"/>
      <c r="K1" s="10"/>
      <c r="L1" s="53"/>
      <c r="M1" s="12"/>
      <c r="N1" s="126" t="s">
        <v>20</v>
      </c>
      <c r="O1" s="127"/>
      <c r="P1" s="128"/>
      <c r="Q1" s="129"/>
      <c r="R1" s="127"/>
      <c r="S1" s="128"/>
      <c r="T1" s="130"/>
    </row>
    <row r="2" spans="1:20">
      <c r="B2" s="13"/>
      <c r="C2" s="14" t="s">
        <v>96</v>
      </c>
      <c r="D2" s="14" t="s">
        <v>96</v>
      </c>
      <c r="E2" s="3" t="s">
        <v>109</v>
      </c>
      <c r="F2" s="50"/>
      <c r="H2" s="3" t="s">
        <v>110</v>
      </c>
      <c r="I2" s="50"/>
      <c r="K2" s="3" t="s">
        <v>111</v>
      </c>
      <c r="L2" s="50"/>
      <c r="N2" s="3" t="s">
        <v>112</v>
      </c>
      <c r="O2" s="50"/>
      <c r="Q2" s="3" t="s">
        <v>113</v>
      </c>
      <c r="R2" s="50"/>
      <c r="T2" s="15"/>
    </row>
    <row r="3" spans="1:20" ht="15">
      <c r="B3" s="4" t="s">
        <v>6</v>
      </c>
      <c r="C3" s="6" t="s">
        <v>3</v>
      </c>
      <c r="D3" s="5" t="s">
        <v>4</v>
      </c>
      <c r="E3" s="54" t="s">
        <v>12</v>
      </c>
      <c r="F3" s="55" t="s">
        <v>8</v>
      </c>
      <c r="G3" s="5" t="s">
        <v>5</v>
      </c>
      <c r="H3" s="54" t="s">
        <v>12</v>
      </c>
      <c r="I3" s="55" t="s">
        <v>8</v>
      </c>
      <c r="J3" s="5" t="s">
        <v>5</v>
      </c>
      <c r="K3" s="54" t="s">
        <v>12</v>
      </c>
      <c r="L3" s="55" t="s">
        <v>8</v>
      </c>
      <c r="M3" s="5" t="s">
        <v>15</v>
      </c>
      <c r="N3" s="54" t="s">
        <v>12</v>
      </c>
      <c r="O3" s="55" t="s">
        <v>17</v>
      </c>
      <c r="P3" s="5" t="s">
        <v>5</v>
      </c>
      <c r="Q3" s="54" t="s">
        <v>12</v>
      </c>
      <c r="R3" s="55" t="s">
        <v>17</v>
      </c>
      <c r="S3" s="5" t="s">
        <v>5</v>
      </c>
      <c r="T3" s="6" t="s">
        <v>102</v>
      </c>
    </row>
    <row r="4" spans="1:20">
      <c r="A4" t="s">
        <v>28</v>
      </c>
      <c r="B4" s="13" t="s">
        <v>41</v>
      </c>
      <c r="C4" s="49">
        <v>9.0909090909090912E-2</v>
      </c>
      <c r="D4" s="17">
        <v>1</v>
      </c>
      <c r="E4" s="2">
        <v>102</v>
      </c>
      <c r="F4" s="50">
        <v>3.3324605047117463E-2</v>
      </c>
      <c r="G4">
        <v>5</v>
      </c>
      <c r="H4" s="3"/>
      <c r="I4" s="50"/>
      <c r="K4" s="3">
        <v>96</v>
      </c>
      <c r="L4" s="50">
        <v>6.0188596925171811E-2</v>
      </c>
      <c r="M4">
        <v>5</v>
      </c>
      <c r="N4" s="3">
        <v>101</v>
      </c>
      <c r="O4" s="50">
        <v>0.11</v>
      </c>
      <c r="P4">
        <v>5</v>
      </c>
      <c r="Q4" s="3">
        <v>105</v>
      </c>
      <c r="R4" s="50">
        <v>0.13</v>
      </c>
      <c r="S4">
        <v>5</v>
      </c>
      <c r="T4" s="15"/>
    </row>
    <row r="5" spans="1:20">
      <c r="A5" s="21" t="s">
        <v>31</v>
      </c>
      <c r="B5" s="13" t="s">
        <v>29</v>
      </c>
      <c r="C5" s="15">
        <v>3.62</v>
      </c>
      <c r="D5">
        <v>10</v>
      </c>
      <c r="E5" s="3">
        <v>87</v>
      </c>
      <c r="F5" s="50">
        <v>0.14003400567491689</v>
      </c>
      <c r="G5">
        <v>9</v>
      </c>
      <c r="H5" s="3">
        <v>90</v>
      </c>
      <c r="I5" s="50">
        <v>6.9987465940743676E-2</v>
      </c>
      <c r="J5">
        <v>9</v>
      </c>
      <c r="K5" s="3">
        <v>93</v>
      </c>
      <c r="L5" s="50">
        <v>7.3808574705400656E-2</v>
      </c>
      <c r="M5">
        <v>9</v>
      </c>
      <c r="N5" s="2">
        <v>100.8</v>
      </c>
      <c r="O5" s="50">
        <v>0.13</v>
      </c>
      <c r="P5">
        <v>2</v>
      </c>
      <c r="Q5" s="3">
        <v>95.39</v>
      </c>
      <c r="R5" s="50">
        <v>0.04</v>
      </c>
      <c r="S5">
        <v>2</v>
      </c>
      <c r="T5" s="15"/>
    </row>
    <row r="6" spans="1:20">
      <c r="A6" t="s">
        <v>2</v>
      </c>
      <c r="B6" s="13" t="s">
        <v>7</v>
      </c>
      <c r="C6">
        <v>0.115</v>
      </c>
      <c r="D6" s="17">
        <v>1</v>
      </c>
      <c r="E6" s="2">
        <v>91</v>
      </c>
      <c r="F6" s="50">
        <v>3.0258465514126275E-2</v>
      </c>
      <c r="G6">
        <v>5</v>
      </c>
      <c r="H6" s="3">
        <v>74</v>
      </c>
      <c r="I6" s="50">
        <v>0.17</v>
      </c>
      <c r="J6">
        <v>5</v>
      </c>
      <c r="K6" s="3">
        <v>85</v>
      </c>
      <c r="L6" s="50">
        <v>6.0701385918189403E-2</v>
      </c>
      <c r="M6">
        <v>5</v>
      </c>
      <c r="N6" s="3">
        <v>89.836666666666659</v>
      </c>
      <c r="O6" s="50">
        <v>6.7310147963150851E-2</v>
      </c>
      <c r="P6">
        <v>3</v>
      </c>
      <c r="Q6" s="3">
        <v>84.69</v>
      </c>
      <c r="R6" s="50">
        <v>5.6973313823113922E-2</v>
      </c>
      <c r="S6">
        <v>3</v>
      </c>
      <c r="T6" s="15"/>
    </row>
    <row r="7" spans="1:20">
      <c r="A7" t="s">
        <v>32</v>
      </c>
      <c r="B7" s="13" t="s">
        <v>7</v>
      </c>
      <c r="C7">
        <v>3.5739999999999998</v>
      </c>
      <c r="D7" s="56">
        <v>5</v>
      </c>
      <c r="E7" s="77" t="s">
        <v>9</v>
      </c>
      <c r="F7" s="167" t="s">
        <v>9</v>
      </c>
      <c r="G7" s="1">
        <v>5</v>
      </c>
      <c r="H7" s="79" t="s">
        <v>9</v>
      </c>
      <c r="I7" s="167" t="s">
        <v>9</v>
      </c>
      <c r="J7">
        <v>5</v>
      </c>
      <c r="K7" s="3">
        <v>103.33</v>
      </c>
      <c r="L7" s="50">
        <v>0.10082252636277526</v>
      </c>
      <c r="M7">
        <v>5</v>
      </c>
      <c r="N7" s="3"/>
      <c r="O7" s="50"/>
      <c r="P7">
        <v>3</v>
      </c>
      <c r="Q7" s="3">
        <v>110.57</v>
      </c>
      <c r="R7" s="50">
        <v>0.13616189699383049</v>
      </c>
      <c r="S7">
        <v>3</v>
      </c>
      <c r="T7" s="15"/>
    </row>
    <row r="8" spans="1:20">
      <c r="A8" t="s">
        <v>33</v>
      </c>
      <c r="B8" s="13" t="s">
        <v>7</v>
      </c>
      <c r="C8" s="15">
        <v>0.06</v>
      </c>
      <c r="D8">
        <v>1</v>
      </c>
      <c r="E8" s="3">
        <v>107.13000000000002</v>
      </c>
      <c r="F8" s="50">
        <v>1.4115101149371067E-2</v>
      </c>
      <c r="G8">
        <v>5</v>
      </c>
      <c r="H8" s="3">
        <v>84.004000000000005</v>
      </c>
      <c r="I8" s="50">
        <v>0.17134519722035793</v>
      </c>
      <c r="J8">
        <v>5</v>
      </c>
      <c r="K8" s="3">
        <v>96.498000000000019</v>
      </c>
      <c r="L8" s="50">
        <v>7.6737023331586773E-2</v>
      </c>
      <c r="M8">
        <v>5</v>
      </c>
      <c r="N8" s="3">
        <v>107.83333333333333</v>
      </c>
      <c r="O8" s="50">
        <v>6.4857625347258932E-2</v>
      </c>
      <c r="P8">
        <v>3</v>
      </c>
      <c r="Q8" s="3">
        <v>90.563333333333333</v>
      </c>
      <c r="R8" s="50">
        <v>3.3534478206465053E-2</v>
      </c>
      <c r="S8">
        <v>3</v>
      </c>
      <c r="T8" s="15"/>
    </row>
    <row r="9" spans="1:20">
      <c r="A9" t="s">
        <v>34</v>
      </c>
      <c r="B9" s="13" t="s">
        <v>35</v>
      </c>
      <c r="C9">
        <v>0.8</v>
      </c>
      <c r="D9" s="56">
        <v>1</v>
      </c>
      <c r="E9" s="2">
        <v>111.21999999999998</v>
      </c>
      <c r="F9" s="50">
        <v>0.11921124365195793</v>
      </c>
      <c r="G9">
        <v>5</v>
      </c>
      <c r="H9" s="3">
        <v>105.09200000000001</v>
      </c>
      <c r="I9" s="50">
        <v>0.14997143950423977</v>
      </c>
      <c r="J9">
        <v>5</v>
      </c>
      <c r="K9" s="3">
        <v>96.203999999999994</v>
      </c>
      <c r="L9" s="50">
        <v>0.11209456441145486</v>
      </c>
      <c r="M9">
        <v>5</v>
      </c>
      <c r="N9" s="3">
        <v>104.60333333333334</v>
      </c>
      <c r="O9" s="50">
        <v>0.14364035412309728</v>
      </c>
      <c r="P9">
        <v>3</v>
      </c>
      <c r="Q9" s="3">
        <v>109.21999999999998</v>
      </c>
      <c r="R9" s="50">
        <v>0.1407809772454971</v>
      </c>
      <c r="S9">
        <v>3</v>
      </c>
      <c r="T9" s="15"/>
    </row>
    <row r="10" spans="1:20">
      <c r="A10" t="s">
        <v>36</v>
      </c>
      <c r="B10" s="13" t="s">
        <v>35</v>
      </c>
      <c r="C10">
        <v>0.01</v>
      </c>
      <c r="D10" s="17">
        <v>1</v>
      </c>
      <c r="E10" s="2">
        <v>151.0675</v>
      </c>
      <c r="F10" s="50">
        <v>5.5142870657169711E-2</v>
      </c>
      <c r="G10">
        <v>4</v>
      </c>
      <c r="H10" s="3">
        <v>155.23999999999998</v>
      </c>
      <c r="I10" s="50">
        <v>4.3154941413296788E-2</v>
      </c>
      <c r="J10">
        <v>3</v>
      </c>
      <c r="K10" s="3">
        <v>152.63399999999999</v>
      </c>
      <c r="L10" s="50">
        <v>3.6429323781297401E-2</v>
      </c>
      <c r="M10">
        <v>5</v>
      </c>
      <c r="N10" s="3">
        <v>132.1269696969697</v>
      </c>
      <c r="O10" s="50">
        <v>0.28371467258508321</v>
      </c>
      <c r="P10">
        <v>3</v>
      </c>
      <c r="Q10" s="3">
        <v>121.63666666666666</v>
      </c>
      <c r="R10" s="50">
        <v>0.12333315885247396</v>
      </c>
      <c r="S10">
        <v>3</v>
      </c>
      <c r="T10" s="15">
        <f>100/(AVERAGE(N10,Q10))</f>
        <v>0.78813498602851617</v>
      </c>
    </row>
    <row r="11" spans="1:20">
      <c r="A11" s="21" t="s">
        <v>37</v>
      </c>
      <c r="B11" s="13" t="s">
        <v>29</v>
      </c>
      <c r="C11" s="15">
        <v>4.03</v>
      </c>
      <c r="D11">
        <v>10</v>
      </c>
      <c r="E11" s="3">
        <v>86</v>
      </c>
      <c r="F11" s="50">
        <v>0.13761185643865378</v>
      </c>
      <c r="G11">
        <v>9</v>
      </c>
      <c r="H11" s="3">
        <v>95</v>
      </c>
      <c r="I11" s="50">
        <v>4.0749279289810723E-2</v>
      </c>
      <c r="J11">
        <v>9</v>
      </c>
      <c r="K11" s="3">
        <v>134</v>
      </c>
      <c r="L11" s="50">
        <v>5.2795666894914918E-2</v>
      </c>
      <c r="M11">
        <v>9</v>
      </c>
      <c r="N11" s="3">
        <v>112.9</v>
      </c>
      <c r="O11" s="50">
        <v>0.03</v>
      </c>
      <c r="P11">
        <v>2</v>
      </c>
      <c r="Q11" s="3">
        <v>122.5</v>
      </c>
      <c r="R11" s="50">
        <v>0.16</v>
      </c>
      <c r="S11">
        <v>2</v>
      </c>
    </row>
    <row r="12" spans="1:20">
      <c r="A12" t="s">
        <v>38</v>
      </c>
      <c r="B12" s="13" t="s">
        <v>41</v>
      </c>
      <c r="C12" s="49">
        <v>0.48</v>
      </c>
      <c r="D12" s="17">
        <v>1</v>
      </c>
      <c r="E12" s="2">
        <v>84</v>
      </c>
      <c r="F12" s="50">
        <v>4.272323327284086E-2</v>
      </c>
      <c r="G12">
        <v>5</v>
      </c>
      <c r="H12" s="3"/>
      <c r="I12" s="50"/>
      <c r="K12" s="3">
        <v>83</v>
      </c>
      <c r="L12" s="50">
        <v>9.8731739769424551E-2</v>
      </c>
      <c r="M12">
        <v>5</v>
      </c>
      <c r="N12" s="3">
        <v>89.8</v>
      </c>
      <c r="O12" s="50">
        <v>0.24</v>
      </c>
      <c r="P12">
        <v>5</v>
      </c>
      <c r="Q12" s="3">
        <v>86</v>
      </c>
      <c r="R12" s="50">
        <v>0.18</v>
      </c>
      <c r="S12">
        <v>5</v>
      </c>
      <c r="T12" s="15"/>
    </row>
    <row r="13" spans="1:20">
      <c r="A13" t="s">
        <v>39</v>
      </c>
      <c r="B13" s="13" t="s">
        <v>7</v>
      </c>
      <c r="C13">
        <v>0.52</v>
      </c>
      <c r="D13" s="17">
        <v>1</v>
      </c>
      <c r="E13" s="2">
        <v>111</v>
      </c>
      <c r="F13" s="50">
        <v>3.9338751249110036E-2</v>
      </c>
      <c r="G13">
        <v>5</v>
      </c>
      <c r="H13" s="3">
        <v>83</v>
      </c>
      <c r="I13" s="50">
        <v>0.12033204767778369</v>
      </c>
      <c r="J13">
        <v>5</v>
      </c>
      <c r="K13" s="3">
        <v>97</v>
      </c>
      <c r="L13" s="50">
        <v>8.0097495116628573E-2</v>
      </c>
      <c r="M13">
        <v>5</v>
      </c>
      <c r="N13" s="2">
        <v>99</v>
      </c>
      <c r="O13" s="57">
        <v>0.12102246338734293</v>
      </c>
      <c r="P13" s="58">
        <v>3</v>
      </c>
      <c r="Q13" s="2">
        <v>94.736666666666679</v>
      </c>
      <c r="R13" s="57">
        <v>8.3992955853699633E-2</v>
      </c>
      <c r="S13">
        <v>3</v>
      </c>
      <c r="T13" s="15"/>
    </row>
    <row r="14" spans="1:20">
      <c r="A14" t="s">
        <v>40</v>
      </c>
      <c r="B14" s="13" t="s">
        <v>41</v>
      </c>
      <c r="C14" s="49">
        <v>0.72413793103448265</v>
      </c>
      <c r="D14" s="17">
        <v>1</v>
      </c>
      <c r="E14" s="2">
        <v>74</v>
      </c>
      <c r="F14" s="50">
        <v>0.1186863414045735</v>
      </c>
      <c r="G14">
        <v>5</v>
      </c>
      <c r="H14" s="3"/>
      <c r="I14" s="50"/>
      <c r="K14" s="3">
        <v>60</v>
      </c>
      <c r="L14" s="50">
        <v>9.5405471372461303E-2</v>
      </c>
      <c r="M14">
        <v>5</v>
      </c>
      <c r="N14" s="3">
        <v>56</v>
      </c>
      <c r="O14" s="50">
        <v>0.37</v>
      </c>
      <c r="P14">
        <v>4</v>
      </c>
      <c r="Q14" s="3">
        <v>74</v>
      </c>
      <c r="R14" s="50">
        <v>0.34</v>
      </c>
      <c r="S14">
        <v>5</v>
      </c>
      <c r="T14" s="15">
        <f>100/(AVERAGE(N14,Q14))</f>
        <v>1.5384615384615385</v>
      </c>
    </row>
    <row r="15" spans="1:20">
      <c r="A15" t="s">
        <v>42</v>
      </c>
      <c r="B15" s="13" t="s">
        <v>35</v>
      </c>
      <c r="C15">
        <v>0.03</v>
      </c>
      <c r="D15" s="56">
        <v>1</v>
      </c>
      <c r="E15" s="2">
        <v>114.6825</v>
      </c>
      <c r="F15" s="50">
        <v>0.10578158521856182</v>
      </c>
      <c r="G15">
        <v>4</v>
      </c>
      <c r="H15" s="3">
        <v>111.40666666666668</v>
      </c>
      <c r="I15" s="50">
        <v>2.3836692723513034E-2</v>
      </c>
      <c r="J15">
        <v>3</v>
      </c>
      <c r="K15" s="3">
        <v>105.75</v>
      </c>
      <c r="L15" s="50">
        <v>3.9625416645060828E-2</v>
      </c>
      <c r="M15">
        <v>5</v>
      </c>
      <c r="N15" s="3">
        <v>103.12333333333333</v>
      </c>
      <c r="O15" s="50">
        <v>0.14819802456002307</v>
      </c>
      <c r="P15">
        <v>3</v>
      </c>
      <c r="Q15" s="3">
        <v>97.196666666666673</v>
      </c>
      <c r="R15" s="50">
        <v>7.5108298471971841E-2</v>
      </c>
      <c r="T15" s="15"/>
    </row>
    <row r="16" spans="1:20">
      <c r="A16" t="s">
        <v>43</v>
      </c>
      <c r="B16" s="13" t="s">
        <v>35</v>
      </c>
      <c r="C16">
        <v>0.02</v>
      </c>
      <c r="D16" s="17">
        <v>1</v>
      </c>
      <c r="E16" s="2">
        <v>111.94295302013424</v>
      </c>
      <c r="F16" s="50">
        <v>0.18229565340160389</v>
      </c>
      <c r="G16">
        <v>4</v>
      </c>
      <c r="H16" s="3">
        <v>123.86577181208055</v>
      </c>
      <c r="I16" s="50">
        <v>0.11049735689557746</v>
      </c>
      <c r="J16">
        <v>3</v>
      </c>
      <c r="K16" s="3">
        <v>111.34496644295302</v>
      </c>
      <c r="L16" s="50">
        <v>8.0632341391027845E-2</v>
      </c>
      <c r="M16">
        <v>5</v>
      </c>
      <c r="N16" s="3">
        <v>121.02333333333333</v>
      </c>
      <c r="O16" s="50">
        <v>0.15145966615521886</v>
      </c>
      <c r="P16">
        <v>3</v>
      </c>
      <c r="Q16" s="3">
        <v>111.31</v>
      </c>
      <c r="R16" s="50">
        <v>8.6504408778261516E-2</v>
      </c>
      <c r="S16">
        <v>3</v>
      </c>
      <c r="T16" s="15"/>
    </row>
    <row r="17" spans="1:21">
      <c r="A17" t="s">
        <v>44</v>
      </c>
      <c r="B17" s="13" t="s">
        <v>35</v>
      </c>
      <c r="C17" s="15">
        <v>0.16</v>
      </c>
      <c r="D17">
        <v>1</v>
      </c>
      <c r="E17" s="3">
        <v>83.407499999999999</v>
      </c>
      <c r="F17" s="50">
        <v>0.11033481338497113</v>
      </c>
      <c r="G17">
        <v>4</v>
      </c>
      <c r="H17" s="3">
        <v>100.50999999999999</v>
      </c>
      <c r="I17" s="50">
        <v>2.384275049273692E-2</v>
      </c>
      <c r="J17">
        <v>3</v>
      </c>
      <c r="K17" s="3">
        <v>95.821999999999989</v>
      </c>
      <c r="L17" s="50">
        <v>6.7021632164975378E-2</v>
      </c>
      <c r="M17">
        <v>5</v>
      </c>
      <c r="N17" s="3">
        <v>89.923333333333304</v>
      </c>
      <c r="O17" s="50">
        <v>0.11258098134624236</v>
      </c>
      <c r="P17">
        <v>3</v>
      </c>
      <c r="Q17" s="3">
        <v>82.86</v>
      </c>
      <c r="R17" s="50">
        <v>3.1054185623280234E-2</v>
      </c>
      <c r="S17">
        <v>3</v>
      </c>
      <c r="T17" s="46" t="s">
        <v>114</v>
      </c>
      <c r="U17" t="s">
        <v>115</v>
      </c>
    </row>
    <row r="18" spans="1:21">
      <c r="A18" t="s">
        <v>45</v>
      </c>
      <c r="B18" s="13" t="s">
        <v>7</v>
      </c>
      <c r="C18">
        <v>0.56599999999999995</v>
      </c>
      <c r="D18" s="17">
        <v>1</v>
      </c>
      <c r="E18" s="2">
        <v>118</v>
      </c>
      <c r="F18" s="50">
        <v>9.8573831714534085E-2</v>
      </c>
      <c r="G18">
        <v>5</v>
      </c>
      <c r="H18" s="3">
        <v>99</v>
      </c>
      <c r="I18" s="50">
        <v>0.16</v>
      </c>
      <c r="J18">
        <v>5</v>
      </c>
      <c r="K18" s="3">
        <v>101</v>
      </c>
      <c r="L18" s="50">
        <v>7.3092986219985223E-2</v>
      </c>
      <c r="M18">
        <v>5</v>
      </c>
      <c r="N18" s="3">
        <v>102.18</v>
      </c>
      <c r="O18" s="50">
        <v>0.25451884582087453</v>
      </c>
      <c r="P18">
        <v>3</v>
      </c>
      <c r="Q18" s="3">
        <v>100.70333333333333</v>
      </c>
      <c r="R18" s="50">
        <v>0.15482948353974027</v>
      </c>
      <c r="S18">
        <v>3</v>
      </c>
      <c r="T18" s="15"/>
    </row>
    <row r="19" spans="1:21">
      <c r="A19" t="s">
        <v>47</v>
      </c>
      <c r="B19" s="13" t="s">
        <v>7</v>
      </c>
      <c r="C19">
        <v>0.33400000000000002</v>
      </c>
      <c r="D19" s="17">
        <v>1</v>
      </c>
      <c r="E19" s="2">
        <v>95</v>
      </c>
      <c r="F19" s="50">
        <v>5.7297196338085027E-2</v>
      </c>
      <c r="G19">
        <v>5</v>
      </c>
      <c r="H19" s="3">
        <v>80</v>
      </c>
      <c r="I19" s="50">
        <v>0.19</v>
      </c>
      <c r="J19">
        <v>5</v>
      </c>
      <c r="K19" s="3">
        <v>86</v>
      </c>
      <c r="L19" s="50">
        <v>0.09</v>
      </c>
      <c r="M19">
        <v>5</v>
      </c>
      <c r="N19" s="3">
        <v>84.776666666666657</v>
      </c>
      <c r="O19" s="50">
        <v>4.8215606004807912E-2</v>
      </c>
      <c r="P19">
        <v>3</v>
      </c>
      <c r="Q19" s="3">
        <v>86.583333333333329</v>
      </c>
      <c r="R19" s="50">
        <v>4.6334400006735409E-2</v>
      </c>
      <c r="S19">
        <v>3</v>
      </c>
      <c r="T19" s="15"/>
    </row>
    <row r="20" spans="1:21">
      <c r="A20" t="s">
        <v>48</v>
      </c>
      <c r="B20" s="13" t="s">
        <v>41</v>
      </c>
      <c r="C20" s="49">
        <v>0.32500000000000001</v>
      </c>
      <c r="D20" s="17">
        <v>1</v>
      </c>
      <c r="E20" s="2">
        <v>97</v>
      </c>
      <c r="F20" s="50">
        <v>0.17656778904942164</v>
      </c>
      <c r="G20">
        <v>5</v>
      </c>
      <c r="H20" s="3"/>
      <c r="I20" s="50"/>
      <c r="K20" s="3">
        <v>74</v>
      </c>
      <c r="L20" s="50">
        <v>8.4839139265323368E-2</v>
      </c>
      <c r="M20">
        <v>5</v>
      </c>
      <c r="N20" s="3">
        <v>101</v>
      </c>
      <c r="O20" s="50">
        <v>0.35</v>
      </c>
      <c r="P20">
        <v>5</v>
      </c>
      <c r="Q20" s="3">
        <v>81</v>
      </c>
      <c r="R20" s="50">
        <v>0.25</v>
      </c>
      <c r="S20">
        <v>5</v>
      </c>
      <c r="T20" s="15"/>
    </row>
    <row r="21" spans="1:21">
      <c r="A21" t="s">
        <v>49</v>
      </c>
      <c r="B21" s="13" t="s">
        <v>7</v>
      </c>
      <c r="C21">
        <v>0.121</v>
      </c>
      <c r="D21" s="17">
        <v>1</v>
      </c>
      <c r="E21" s="2">
        <v>101</v>
      </c>
      <c r="F21" s="50">
        <v>4.294510743957506E-2</v>
      </c>
      <c r="G21">
        <v>5</v>
      </c>
      <c r="H21" s="3">
        <v>81.488000000000014</v>
      </c>
      <c r="I21" s="50">
        <v>0.14529786615019652</v>
      </c>
      <c r="J21">
        <v>5</v>
      </c>
      <c r="K21" s="3">
        <v>92.751999999999981</v>
      </c>
      <c r="L21" s="50">
        <v>9.2714649491805065E-2</v>
      </c>
      <c r="M21">
        <v>5</v>
      </c>
      <c r="N21" s="3">
        <v>93.54</v>
      </c>
      <c r="O21" s="50">
        <v>2.3087518127308745E-2</v>
      </c>
      <c r="P21">
        <v>3</v>
      </c>
      <c r="Q21" s="3">
        <v>89.990000000000009</v>
      </c>
      <c r="R21" s="50">
        <v>3.6107942903745159E-2</v>
      </c>
      <c r="S21">
        <v>3</v>
      </c>
      <c r="T21" s="15"/>
    </row>
    <row r="22" spans="1:21">
      <c r="A22" t="s">
        <v>50</v>
      </c>
      <c r="B22" s="13" t="s">
        <v>7</v>
      </c>
      <c r="C22">
        <v>9.4E-2</v>
      </c>
      <c r="D22" s="17">
        <v>1</v>
      </c>
      <c r="E22" s="2">
        <v>102</v>
      </c>
      <c r="F22" s="50">
        <v>0.06</v>
      </c>
      <c r="G22">
        <v>5</v>
      </c>
      <c r="H22" s="3">
        <v>84</v>
      </c>
      <c r="I22" s="50">
        <v>0.14859837596181052</v>
      </c>
      <c r="J22">
        <v>5</v>
      </c>
      <c r="K22" s="3">
        <v>93</v>
      </c>
      <c r="L22" s="50">
        <v>7.0622608108513354E-2</v>
      </c>
      <c r="M22">
        <v>5</v>
      </c>
      <c r="N22" s="3">
        <v>94.136666666666656</v>
      </c>
      <c r="O22" s="50">
        <v>0.12350776016335956</v>
      </c>
      <c r="P22">
        <v>3</v>
      </c>
      <c r="Q22" s="3">
        <v>92.916666666666671</v>
      </c>
      <c r="R22" s="50">
        <v>2.0223545075549711E-2</v>
      </c>
      <c r="S22">
        <v>3</v>
      </c>
      <c r="T22" s="15"/>
    </row>
    <row r="23" spans="1:21">
      <c r="A23" t="s">
        <v>51</v>
      </c>
      <c r="B23" s="13" t="s">
        <v>41</v>
      </c>
      <c r="C23" s="49">
        <v>8.5714285714285701E-2</v>
      </c>
      <c r="D23" s="17">
        <v>1</v>
      </c>
      <c r="E23" s="2">
        <v>110</v>
      </c>
      <c r="F23" s="50">
        <v>6.3244349719173754E-2</v>
      </c>
      <c r="G23">
        <v>5</v>
      </c>
      <c r="H23" s="3"/>
      <c r="I23" s="50"/>
      <c r="K23" s="3">
        <v>85</v>
      </c>
      <c r="L23" s="50">
        <v>0.10226380445586031</v>
      </c>
      <c r="M23">
        <v>5</v>
      </c>
      <c r="N23" s="3">
        <v>94</v>
      </c>
      <c r="O23" s="50">
        <v>0.3</v>
      </c>
      <c r="P23">
        <v>5</v>
      </c>
      <c r="Q23" s="3">
        <v>90</v>
      </c>
      <c r="R23" s="50">
        <v>0.25</v>
      </c>
      <c r="S23">
        <v>5</v>
      </c>
      <c r="T23" s="15"/>
    </row>
    <row r="24" spans="1:21">
      <c r="T24" s="15"/>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W23"/>
  <sheetViews>
    <sheetView zoomScale="90" zoomScaleNormal="90" workbookViewId="0">
      <selection sqref="A1:A23"/>
    </sheetView>
  </sheetViews>
  <sheetFormatPr defaultRowHeight="14.25"/>
  <cols>
    <col min="1" max="1" width="22.375" customWidth="1"/>
    <col min="2" max="2" width="13.375" customWidth="1"/>
  </cols>
  <sheetData>
    <row r="1" spans="1:23" ht="15">
      <c r="A1" s="32" t="s">
        <v>1</v>
      </c>
      <c r="B1" s="7"/>
      <c r="C1" s="51"/>
      <c r="D1" s="8"/>
      <c r="E1" s="9" t="s">
        <v>19</v>
      </c>
      <c r="F1" s="11"/>
      <c r="G1" s="11"/>
      <c r="H1" s="11"/>
      <c r="I1" s="11"/>
      <c r="J1" s="11"/>
      <c r="K1" s="11"/>
      <c r="L1" s="11"/>
      <c r="M1" s="11"/>
      <c r="N1" s="11"/>
      <c r="O1" s="11"/>
      <c r="P1" s="12"/>
      <c r="Q1" s="9" t="s">
        <v>20</v>
      </c>
      <c r="R1" s="11"/>
      <c r="S1" s="11"/>
      <c r="T1" s="11"/>
      <c r="U1" s="11"/>
      <c r="V1" s="11"/>
      <c r="W1" s="8"/>
    </row>
    <row r="2" spans="1:23">
      <c r="B2" s="13"/>
      <c r="C2" s="14" t="s">
        <v>116</v>
      </c>
      <c r="D2" s="14" t="s">
        <v>116</v>
      </c>
      <c r="E2" s="7" t="s">
        <v>117</v>
      </c>
      <c r="F2" s="8"/>
      <c r="G2" s="8"/>
      <c r="H2" s="20"/>
      <c r="I2" s="7" t="s">
        <v>118</v>
      </c>
      <c r="M2" s="51" t="s">
        <v>119</v>
      </c>
      <c r="N2" s="8"/>
      <c r="O2" s="8"/>
      <c r="P2" s="20"/>
      <c r="Q2" s="15" t="s">
        <v>120</v>
      </c>
      <c r="T2" s="15" t="s">
        <v>121</v>
      </c>
      <c r="W2" s="15"/>
    </row>
    <row r="3" spans="1:23" ht="15">
      <c r="B3" s="4" t="s">
        <v>6</v>
      </c>
      <c r="C3" s="6" t="s">
        <v>3</v>
      </c>
      <c r="D3" s="5" t="s">
        <v>4</v>
      </c>
      <c r="E3" s="60" t="s">
        <v>116</v>
      </c>
      <c r="F3" s="5" t="s">
        <v>12</v>
      </c>
      <c r="G3" s="5" t="s">
        <v>8</v>
      </c>
      <c r="H3" s="61" t="s">
        <v>5</v>
      </c>
      <c r="I3" s="60" t="s">
        <v>116</v>
      </c>
      <c r="J3" s="6" t="s">
        <v>12</v>
      </c>
      <c r="K3" s="5" t="s">
        <v>8</v>
      </c>
      <c r="L3" s="5" t="s">
        <v>5</v>
      </c>
      <c r="M3" s="60" t="s">
        <v>116</v>
      </c>
      <c r="N3" s="6" t="s">
        <v>12</v>
      </c>
      <c r="O3" s="5" t="s">
        <v>8</v>
      </c>
      <c r="P3" s="61" t="s">
        <v>15</v>
      </c>
      <c r="Q3" s="6" t="s">
        <v>12</v>
      </c>
      <c r="R3" s="5" t="s">
        <v>17</v>
      </c>
      <c r="S3" s="5" t="s">
        <v>5</v>
      </c>
      <c r="T3" s="6" t="s">
        <v>12</v>
      </c>
      <c r="U3" s="5" t="s">
        <v>17</v>
      </c>
      <c r="V3" s="5" t="s">
        <v>5</v>
      </c>
      <c r="W3" s="6" t="s">
        <v>102</v>
      </c>
    </row>
    <row r="4" spans="1:23" ht="15">
      <c r="A4" t="s">
        <v>28</v>
      </c>
      <c r="B4" s="13" t="s">
        <v>27</v>
      </c>
      <c r="C4" s="22">
        <v>8.0539848529281033E-3</v>
      </c>
      <c r="D4">
        <f t="shared" ref="D4" si="0">E4</f>
        <v>0.5</v>
      </c>
      <c r="E4" s="59">
        <v>0.5</v>
      </c>
      <c r="F4" s="2">
        <v>88.666666666666671</v>
      </c>
      <c r="G4" s="2">
        <v>5.8098070819981293</v>
      </c>
      <c r="H4">
        <v>3</v>
      </c>
      <c r="I4" s="59">
        <v>10</v>
      </c>
      <c r="J4" s="3">
        <v>109.66159999999999</v>
      </c>
      <c r="K4" s="2">
        <v>6.1981106986107051</v>
      </c>
      <c r="L4">
        <v>5</v>
      </c>
      <c r="M4" s="18">
        <v>100</v>
      </c>
      <c r="N4" s="3">
        <v>107</v>
      </c>
      <c r="O4" s="2">
        <v>8</v>
      </c>
      <c r="P4" s="17">
        <v>5</v>
      </c>
      <c r="Q4" s="15"/>
      <c r="T4" s="15"/>
      <c r="W4" s="15"/>
    </row>
    <row r="5" spans="1:23" ht="15">
      <c r="A5" s="21" t="s">
        <v>31</v>
      </c>
      <c r="B5" s="13" t="s">
        <v>29</v>
      </c>
      <c r="C5" s="62">
        <v>1.9439862542955326</v>
      </c>
      <c r="D5">
        <f>E5</f>
        <v>10</v>
      </c>
      <c r="E5" s="63">
        <v>10</v>
      </c>
      <c r="F5">
        <v>95</v>
      </c>
      <c r="G5">
        <v>13</v>
      </c>
      <c r="H5">
        <v>5</v>
      </c>
      <c r="I5" s="59"/>
      <c r="J5" s="15"/>
      <c r="M5" s="64">
        <v>100</v>
      </c>
      <c r="N5" s="15">
        <v>108</v>
      </c>
      <c r="O5">
        <v>10</v>
      </c>
      <c r="P5">
        <v>5</v>
      </c>
      <c r="Q5" s="15"/>
      <c r="T5" s="15"/>
      <c r="W5" s="15"/>
    </row>
    <row r="6" spans="1:23" ht="15">
      <c r="A6" t="s">
        <v>2</v>
      </c>
      <c r="B6" s="13" t="s">
        <v>7</v>
      </c>
      <c r="C6" s="16">
        <v>0.23095238095238094</v>
      </c>
      <c r="D6">
        <f t="shared" ref="D6" si="1">E6</f>
        <v>5</v>
      </c>
      <c r="E6" s="59">
        <v>5</v>
      </c>
      <c r="F6" s="2">
        <v>91.182745002226923</v>
      </c>
      <c r="G6" s="2">
        <v>11.479245302730671</v>
      </c>
      <c r="H6">
        <v>5</v>
      </c>
      <c r="I6" s="59">
        <v>25</v>
      </c>
      <c r="J6" s="3">
        <v>76.212963942451793</v>
      </c>
      <c r="K6" s="2">
        <v>17.742450017274599</v>
      </c>
      <c r="L6">
        <v>4</v>
      </c>
      <c r="M6" s="18">
        <v>50</v>
      </c>
      <c r="N6" s="3">
        <v>93.560623724947277</v>
      </c>
      <c r="O6" s="2">
        <v>19.914316076290266</v>
      </c>
      <c r="P6" s="17">
        <v>5</v>
      </c>
      <c r="Q6" s="15"/>
      <c r="T6" s="15"/>
      <c r="W6" s="15"/>
    </row>
    <row r="7" spans="1:23" ht="15">
      <c r="A7" t="s">
        <v>32</v>
      </c>
      <c r="B7" s="13" t="s">
        <v>7</v>
      </c>
      <c r="C7" s="16">
        <v>0.41667344791138206</v>
      </c>
      <c r="D7">
        <f>E7:E9</f>
        <v>5</v>
      </c>
      <c r="E7" s="59">
        <v>5</v>
      </c>
      <c r="F7" s="2">
        <v>86.434512451510145</v>
      </c>
      <c r="G7" s="2">
        <v>11.912863399901722</v>
      </c>
      <c r="H7" s="2">
        <v>5</v>
      </c>
      <c r="I7" s="59">
        <v>25</v>
      </c>
      <c r="J7" s="3">
        <v>105.11686287902135</v>
      </c>
      <c r="K7" s="2">
        <v>7.8156950149376696</v>
      </c>
      <c r="L7">
        <v>4</v>
      </c>
      <c r="M7" s="18">
        <v>50</v>
      </c>
      <c r="N7" s="3">
        <v>84.930684426676407</v>
      </c>
      <c r="O7" s="2">
        <v>13.003612279398672</v>
      </c>
      <c r="P7" s="17">
        <v>5</v>
      </c>
      <c r="Q7" s="15"/>
      <c r="T7" s="15"/>
      <c r="W7" s="15"/>
    </row>
    <row r="8" spans="1:23" ht="15">
      <c r="A8" t="s">
        <v>33</v>
      </c>
      <c r="B8" s="13" t="s">
        <v>7</v>
      </c>
      <c r="C8" s="19">
        <v>1.2580726735138499</v>
      </c>
      <c r="D8">
        <f>E8</f>
        <v>5</v>
      </c>
      <c r="E8" s="59">
        <v>5</v>
      </c>
      <c r="F8" s="2">
        <v>91.417548065728766</v>
      </c>
      <c r="G8" s="2">
        <v>11.238631635684852</v>
      </c>
      <c r="H8">
        <v>5</v>
      </c>
      <c r="I8" s="59">
        <v>25</v>
      </c>
      <c r="J8" s="3">
        <v>97.876760575874798</v>
      </c>
      <c r="K8" s="2">
        <v>6.2342253280736584</v>
      </c>
      <c r="L8">
        <v>4</v>
      </c>
      <c r="M8" s="18">
        <v>50</v>
      </c>
      <c r="N8" s="3">
        <v>96.066329997064116</v>
      </c>
      <c r="O8" s="2">
        <v>6.9148445997426995</v>
      </c>
      <c r="P8" s="17">
        <v>5</v>
      </c>
      <c r="Q8" s="15"/>
      <c r="T8" s="15"/>
      <c r="W8" s="15"/>
    </row>
    <row r="9" spans="1:23" ht="15">
      <c r="A9" t="s">
        <v>34</v>
      </c>
      <c r="B9" s="13" t="s">
        <v>35</v>
      </c>
      <c r="C9" s="16">
        <v>2.8190671749051401</v>
      </c>
      <c r="D9">
        <f>E9</f>
        <v>5</v>
      </c>
      <c r="E9" s="59">
        <v>5</v>
      </c>
      <c r="F9" s="2">
        <v>93.550139332901026</v>
      </c>
      <c r="G9" s="2">
        <v>20.379797272184693</v>
      </c>
      <c r="H9">
        <v>5</v>
      </c>
      <c r="I9" s="59">
        <v>25</v>
      </c>
      <c r="J9" s="3">
        <v>117.17150193580754</v>
      </c>
      <c r="K9" s="2">
        <v>16.904611817467998</v>
      </c>
      <c r="L9">
        <v>4</v>
      </c>
      <c r="M9" s="18">
        <v>50</v>
      </c>
      <c r="N9" s="3">
        <v>70.670955870197488</v>
      </c>
      <c r="O9" s="2">
        <v>18.65959280916714</v>
      </c>
      <c r="P9" s="17">
        <v>5</v>
      </c>
      <c r="Q9" s="15"/>
      <c r="T9" s="15"/>
      <c r="W9" s="15"/>
    </row>
    <row r="10" spans="1:23" ht="15">
      <c r="A10" t="s">
        <v>36</v>
      </c>
      <c r="B10" s="13" t="s">
        <v>35</v>
      </c>
      <c r="C10" s="16">
        <v>8.4704993598793618E-2</v>
      </c>
      <c r="D10">
        <f t="shared" ref="D10" si="2">E10</f>
        <v>5</v>
      </c>
      <c r="E10" s="59">
        <v>5</v>
      </c>
      <c r="F10" s="2">
        <v>84.413919208394674</v>
      </c>
      <c r="G10" s="2">
        <v>17.269956429486143</v>
      </c>
      <c r="H10">
        <v>5</v>
      </c>
      <c r="I10" s="59">
        <v>25</v>
      </c>
      <c r="J10" s="3">
        <v>111.18312061309824</v>
      </c>
      <c r="K10" s="2">
        <v>18.128127145775998</v>
      </c>
      <c r="L10">
        <v>4</v>
      </c>
      <c r="M10" s="18">
        <v>50</v>
      </c>
      <c r="N10" s="3">
        <v>96.898035016681547</v>
      </c>
      <c r="O10" s="2">
        <v>16.678763716223575</v>
      </c>
      <c r="P10" s="17">
        <v>5</v>
      </c>
      <c r="Q10" s="15"/>
      <c r="T10" s="15"/>
      <c r="W10" s="15"/>
    </row>
    <row r="11" spans="1:23" ht="15">
      <c r="A11" s="21" t="s">
        <v>37</v>
      </c>
      <c r="B11" s="13" t="s">
        <v>29</v>
      </c>
      <c r="C11" s="62">
        <v>1.1704974271012005</v>
      </c>
      <c r="D11">
        <f>E11</f>
        <v>10</v>
      </c>
      <c r="E11" s="63">
        <v>10</v>
      </c>
      <c r="F11">
        <v>100</v>
      </c>
      <c r="G11">
        <v>10</v>
      </c>
      <c r="H11">
        <v>5</v>
      </c>
      <c r="I11" s="59"/>
      <c r="J11" s="15"/>
      <c r="M11" s="64">
        <v>100</v>
      </c>
      <c r="N11" s="15">
        <v>107</v>
      </c>
      <c r="O11">
        <v>6</v>
      </c>
      <c r="P11">
        <v>5</v>
      </c>
      <c r="Q11" s="15"/>
      <c r="T11" s="15"/>
      <c r="W11" s="15"/>
    </row>
    <row r="12" spans="1:23" ht="15">
      <c r="A12" t="s">
        <v>38</v>
      </c>
      <c r="B12" s="13" t="s">
        <v>27</v>
      </c>
      <c r="C12" s="49">
        <v>9.4585826128518928E-4</v>
      </c>
      <c r="D12">
        <f>E12</f>
        <v>0.5</v>
      </c>
      <c r="E12" s="65">
        <v>0.5</v>
      </c>
      <c r="F12" s="2">
        <v>87.199999999999989</v>
      </c>
      <c r="G12" s="2">
        <v>2.7705814441360577</v>
      </c>
      <c r="H12">
        <v>3</v>
      </c>
      <c r="I12" s="59">
        <v>10</v>
      </c>
      <c r="J12" s="3">
        <v>117.59279999999998</v>
      </c>
      <c r="K12" s="2">
        <v>1.7342069148646513</v>
      </c>
      <c r="L12">
        <v>5</v>
      </c>
      <c r="M12" s="64">
        <v>100</v>
      </c>
      <c r="N12" s="3">
        <v>111.7376</v>
      </c>
      <c r="O12" s="2">
        <v>6.7481541103425631</v>
      </c>
      <c r="P12" s="17">
        <v>5</v>
      </c>
      <c r="Q12" s="15"/>
      <c r="T12" s="15"/>
      <c r="W12" s="15"/>
    </row>
    <row r="13" spans="1:23" ht="15">
      <c r="A13" t="s">
        <v>39</v>
      </c>
      <c r="B13" s="13" t="s">
        <v>7</v>
      </c>
      <c r="C13" s="16">
        <v>1.6191893424036281</v>
      </c>
      <c r="D13">
        <f>E13</f>
        <v>5</v>
      </c>
      <c r="E13" s="59">
        <v>5</v>
      </c>
      <c r="F13" s="2">
        <v>117.56931670702318</v>
      </c>
      <c r="G13" s="2">
        <v>18.161734871437101</v>
      </c>
      <c r="H13">
        <v>5</v>
      </c>
      <c r="I13" s="59">
        <v>25</v>
      </c>
      <c r="J13" s="3">
        <v>89.622717099113913</v>
      </c>
      <c r="K13" s="2">
        <v>12.450042613038221</v>
      </c>
      <c r="L13">
        <v>4</v>
      </c>
      <c r="M13" s="18">
        <v>50</v>
      </c>
      <c r="N13" s="3">
        <v>96.711707274837266</v>
      </c>
      <c r="O13" s="2">
        <v>6.8584223275686949</v>
      </c>
      <c r="P13" s="17">
        <v>5</v>
      </c>
      <c r="Q13" s="15"/>
      <c r="T13" s="15"/>
      <c r="W13" s="15"/>
    </row>
    <row r="14" spans="1:23" ht="15">
      <c r="A14" t="s">
        <v>40</v>
      </c>
      <c r="B14" s="13" t="s">
        <v>41</v>
      </c>
      <c r="C14">
        <v>0.6</v>
      </c>
      <c r="D14">
        <v>5</v>
      </c>
      <c r="E14" s="59">
        <v>5</v>
      </c>
      <c r="F14" s="2">
        <v>84.2</v>
      </c>
      <c r="G14" s="2">
        <v>6.2506875852450197</v>
      </c>
      <c r="H14">
        <v>5</v>
      </c>
      <c r="I14" s="59">
        <v>25</v>
      </c>
      <c r="J14" s="15">
        <v>89</v>
      </c>
      <c r="K14" s="2">
        <v>13.622871520204653</v>
      </c>
      <c r="L14">
        <v>4</v>
      </c>
      <c r="M14" s="18">
        <v>50</v>
      </c>
      <c r="N14" s="3">
        <v>97.25</v>
      </c>
      <c r="O14" s="2">
        <v>12.37854380787959</v>
      </c>
      <c r="P14" s="17">
        <v>5</v>
      </c>
      <c r="Q14" s="15"/>
      <c r="T14" s="15"/>
      <c r="W14" s="15"/>
    </row>
    <row r="15" spans="1:23" ht="15">
      <c r="A15" t="s">
        <v>42</v>
      </c>
      <c r="B15" s="13" t="s">
        <v>35</v>
      </c>
      <c r="C15" s="16">
        <v>1.1584693084693083</v>
      </c>
      <c r="D15">
        <f t="shared" ref="D15" si="3">E15</f>
        <v>5</v>
      </c>
      <c r="E15" s="59">
        <v>5</v>
      </c>
      <c r="F15" s="2">
        <v>100.63162995199457</v>
      </c>
      <c r="G15" s="2">
        <v>15.695135394652441</v>
      </c>
      <c r="H15">
        <v>5</v>
      </c>
      <c r="I15" s="59">
        <v>25</v>
      </c>
      <c r="J15" s="3">
        <v>92.276818042329609</v>
      </c>
      <c r="K15" s="2">
        <v>11.928268407936899</v>
      </c>
      <c r="L15">
        <v>4</v>
      </c>
      <c r="M15" s="18">
        <v>50</v>
      </c>
      <c r="N15" s="3">
        <v>137.81734116628337</v>
      </c>
      <c r="O15" s="2">
        <v>17.840016408717052</v>
      </c>
      <c r="P15" s="17">
        <v>5</v>
      </c>
      <c r="Q15" s="15"/>
      <c r="T15" s="15"/>
      <c r="W15" s="15"/>
    </row>
    <row r="16" spans="1:23" ht="15">
      <c r="A16" t="s">
        <v>43</v>
      </c>
      <c r="B16" s="13" t="s">
        <v>35</v>
      </c>
      <c r="C16" s="16">
        <v>0.26809250530367679</v>
      </c>
      <c r="D16">
        <f>E16</f>
        <v>5</v>
      </c>
      <c r="E16" s="59">
        <v>5</v>
      </c>
      <c r="F16" s="2">
        <v>105.81917434770612</v>
      </c>
      <c r="G16" s="2">
        <v>14.311609791651641</v>
      </c>
      <c r="H16">
        <v>5</v>
      </c>
      <c r="I16" s="59">
        <v>25</v>
      </c>
      <c r="J16" s="3">
        <v>97.098434548782933</v>
      </c>
      <c r="K16" s="2">
        <v>18.113879645154601</v>
      </c>
      <c r="L16">
        <v>4</v>
      </c>
      <c r="M16" s="18">
        <v>50</v>
      </c>
      <c r="N16" s="3">
        <v>110.69939379439926</v>
      </c>
      <c r="O16" s="2">
        <v>6.1850088513080381</v>
      </c>
      <c r="P16" s="17">
        <v>5</v>
      </c>
      <c r="Q16" s="15"/>
      <c r="T16" s="15"/>
      <c r="W16" s="15"/>
    </row>
    <row r="17" spans="1:23" ht="15">
      <c r="A17" t="s">
        <v>44</v>
      </c>
      <c r="B17" s="13" t="s">
        <v>35</v>
      </c>
      <c r="C17" s="19">
        <v>1.2179487179487178</v>
      </c>
      <c r="D17">
        <f t="shared" ref="D17:D19" si="4">E17</f>
        <v>5</v>
      </c>
      <c r="E17" s="59">
        <v>5</v>
      </c>
      <c r="F17" s="2">
        <v>93.031222267572645</v>
      </c>
      <c r="G17" s="2">
        <v>18.038447169679433</v>
      </c>
      <c r="H17">
        <v>5</v>
      </c>
      <c r="I17" s="59">
        <v>25</v>
      </c>
      <c r="J17" s="3">
        <v>112.56488457329942</v>
      </c>
      <c r="K17" s="2">
        <v>8.3617588592679795</v>
      </c>
      <c r="L17">
        <v>4</v>
      </c>
      <c r="M17" s="18">
        <v>50</v>
      </c>
      <c r="N17" s="3">
        <v>109.98523484472639</v>
      </c>
      <c r="O17" s="2">
        <v>17.657789372250942</v>
      </c>
      <c r="P17" s="17">
        <v>5</v>
      </c>
      <c r="Q17" s="15"/>
      <c r="T17" s="15"/>
      <c r="W17" s="15"/>
    </row>
    <row r="18" spans="1:23" ht="15">
      <c r="A18" t="s">
        <v>45</v>
      </c>
      <c r="B18" s="13" t="s">
        <v>7</v>
      </c>
      <c r="C18" s="16">
        <v>0.94011769637700249</v>
      </c>
      <c r="D18">
        <f t="shared" si="4"/>
        <v>5</v>
      </c>
      <c r="E18" s="59">
        <v>5</v>
      </c>
      <c r="F18" s="2">
        <v>108.02674747690278</v>
      </c>
      <c r="G18" s="2">
        <v>6.7177006276117428</v>
      </c>
      <c r="H18">
        <v>5</v>
      </c>
      <c r="I18" s="59">
        <v>25</v>
      </c>
      <c r="J18" s="3">
        <v>93.937677351916719</v>
      </c>
      <c r="K18" s="2">
        <v>9.2167253964881812</v>
      </c>
      <c r="L18">
        <v>4</v>
      </c>
      <c r="M18" s="18">
        <v>50</v>
      </c>
      <c r="N18" s="3">
        <v>94.530921206842564</v>
      </c>
      <c r="O18" s="2">
        <v>6.0556541271551598</v>
      </c>
      <c r="P18" s="17">
        <v>5</v>
      </c>
      <c r="Q18" s="15"/>
      <c r="T18" s="15"/>
      <c r="W18" s="15"/>
    </row>
    <row r="19" spans="1:23" ht="15">
      <c r="A19" t="s">
        <v>47</v>
      </c>
      <c r="B19" s="13" t="s">
        <v>7</v>
      </c>
      <c r="C19" s="16">
        <v>0.16750478118868015</v>
      </c>
      <c r="D19">
        <f t="shared" si="4"/>
        <v>5</v>
      </c>
      <c r="E19" s="59">
        <v>5</v>
      </c>
      <c r="F19" s="2">
        <v>100.06109043462988</v>
      </c>
      <c r="G19" s="2">
        <v>2.3473731853642859</v>
      </c>
      <c r="H19">
        <v>5</v>
      </c>
      <c r="I19" s="59">
        <v>25</v>
      </c>
      <c r="J19" s="3">
        <v>94.439035668046401</v>
      </c>
      <c r="K19" s="2">
        <v>7.6212782656296243</v>
      </c>
      <c r="L19">
        <v>4</v>
      </c>
      <c r="M19" s="18">
        <v>50</v>
      </c>
      <c r="N19" s="3">
        <v>96.312212165483629</v>
      </c>
      <c r="O19" s="2">
        <v>5.0355339990940502</v>
      </c>
      <c r="P19" s="17">
        <v>5</v>
      </c>
      <c r="Q19" s="15"/>
      <c r="T19" s="15"/>
      <c r="W19" s="15"/>
    </row>
    <row r="20" spans="1:23" ht="15">
      <c r="A20" t="s">
        <v>48</v>
      </c>
      <c r="B20" s="13" t="s">
        <v>41</v>
      </c>
      <c r="C20" s="16">
        <v>0.83</v>
      </c>
      <c r="D20">
        <v>5</v>
      </c>
      <c r="E20" s="59">
        <v>5</v>
      </c>
      <c r="F20" s="2">
        <v>93.45</v>
      </c>
      <c r="G20" s="2">
        <v>11.443283224807468</v>
      </c>
      <c r="H20">
        <v>5</v>
      </c>
      <c r="I20" s="59">
        <v>25</v>
      </c>
      <c r="J20" s="3">
        <v>104.8125</v>
      </c>
      <c r="K20" s="2">
        <v>7.7568291833324965</v>
      </c>
      <c r="L20">
        <v>4</v>
      </c>
      <c r="M20" s="18">
        <v>50</v>
      </c>
      <c r="N20" s="3">
        <v>93.6</v>
      </c>
      <c r="O20" s="2">
        <v>6.9613740057597688</v>
      </c>
      <c r="P20" s="17">
        <v>5</v>
      </c>
      <c r="Q20" s="15"/>
      <c r="T20" s="15"/>
      <c r="W20" s="15"/>
    </row>
    <row r="21" spans="1:23" ht="15">
      <c r="A21" t="s">
        <v>49</v>
      </c>
      <c r="B21" s="13" t="s">
        <v>7</v>
      </c>
      <c r="C21" s="16">
        <v>0.38437971342383104</v>
      </c>
      <c r="D21">
        <f t="shared" ref="D21:D22" si="5">E21</f>
        <v>5</v>
      </c>
      <c r="E21" s="59">
        <v>5</v>
      </c>
      <c r="F21" s="2">
        <v>92.186918489315516</v>
      </c>
      <c r="G21" s="2">
        <v>7.608077213706534</v>
      </c>
      <c r="H21">
        <v>5</v>
      </c>
      <c r="I21" s="59">
        <v>25</v>
      </c>
      <c r="J21" s="3">
        <v>97.939442726611915</v>
      </c>
      <c r="K21" s="2">
        <v>5.9792442806752701</v>
      </c>
      <c r="L21">
        <v>4</v>
      </c>
      <c r="M21" s="18">
        <v>50</v>
      </c>
      <c r="N21" s="3">
        <v>89.821913212217467</v>
      </c>
      <c r="O21" s="2">
        <v>8.1482711475350857</v>
      </c>
      <c r="P21" s="17">
        <v>5</v>
      </c>
      <c r="Q21" s="15"/>
      <c r="T21" s="15"/>
      <c r="W21" s="15"/>
    </row>
    <row r="22" spans="1:23" ht="15">
      <c r="A22" t="s">
        <v>50</v>
      </c>
      <c r="B22" s="13" t="s">
        <v>7</v>
      </c>
      <c r="C22" s="16">
        <v>0.95154487960552014</v>
      </c>
      <c r="D22">
        <f t="shared" si="5"/>
        <v>5</v>
      </c>
      <c r="E22" s="59">
        <v>5</v>
      </c>
      <c r="F22" s="2">
        <v>90.707293670049651</v>
      </c>
      <c r="G22" s="2">
        <v>8.6017248398250565</v>
      </c>
      <c r="H22">
        <v>5</v>
      </c>
      <c r="I22" s="59">
        <v>25</v>
      </c>
      <c r="J22" s="3">
        <v>96.065876628346075</v>
      </c>
      <c r="K22" s="2">
        <v>7.1176101564305077</v>
      </c>
      <c r="L22">
        <v>4</v>
      </c>
      <c r="M22" s="18">
        <v>50</v>
      </c>
      <c r="N22" s="3">
        <v>90.076068706722694</v>
      </c>
      <c r="O22" s="2">
        <v>4.7829461982679362</v>
      </c>
      <c r="P22" s="17">
        <v>5</v>
      </c>
      <c r="Q22" s="15"/>
      <c r="T22" s="15"/>
      <c r="W22" s="15"/>
    </row>
    <row r="23" spans="1:23" ht="15">
      <c r="A23" t="s">
        <v>51</v>
      </c>
      <c r="B23" s="13" t="s">
        <v>41</v>
      </c>
      <c r="C23" s="16">
        <v>0.65</v>
      </c>
      <c r="D23">
        <v>6</v>
      </c>
      <c r="E23" s="59">
        <v>6</v>
      </c>
      <c r="F23" s="2">
        <v>92</v>
      </c>
      <c r="G23" s="2">
        <v>10.16754724666832</v>
      </c>
      <c r="H23">
        <v>5</v>
      </c>
      <c r="I23" s="59">
        <v>30</v>
      </c>
      <c r="J23" s="3">
        <v>97.25</v>
      </c>
      <c r="K23" s="2">
        <v>13.337914417555627</v>
      </c>
      <c r="L23">
        <v>4</v>
      </c>
      <c r="M23" s="18">
        <v>60</v>
      </c>
      <c r="N23" s="3">
        <v>91</v>
      </c>
      <c r="O23" s="2">
        <v>13.986727539953685</v>
      </c>
      <c r="P23" s="17">
        <v>5</v>
      </c>
      <c r="Q23" s="15"/>
      <c r="T23" s="15"/>
      <c r="W23" s="1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T24"/>
  <sheetViews>
    <sheetView zoomScale="80" zoomScaleNormal="80" workbookViewId="0">
      <selection activeCell="K32" sqref="K32"/>
    </sheetView>
  </sheetViews>
  <sheetFormatPr defaultRowHeight="14.25"/>
  <cols>
    <col min="1" max="1" width="22.375" customWidth="1"/>
    <col min="2" max="2" width="16.25" customWidth="1"/>
  </cols>
  <sheetData>
    <row r="1" spans="1:20" ht="15">
      <c r="A1" s="32" t="s">
        <v>128</v>
      </c>
      <c r="C1" s="15"/>
      <c r="E1" s="182" t="s">
        <v>129</v>
      </c>
      <c r="F1" s="182"/>
      <c r="G1" s="182"/>
      <c r="H1" s="182" t="s">
        <v>130</v>
      </c>
      <c r="I1" s="182"/>
      <c r="J1" s="182"/>
      <c r="K1" s="182" t="s">
        <v>131</v>
      </c>
      <c r="L1" s="182"/>
      <c r="M1" s="182"/>
      <c r="N1" s="182" t="s">
        <v>132</v>
      </c>
      <c r="O1" s="182"/>
      <c r="P1" s="182"/>
      <c r="Q1" s="182" t="s">
        <v>130</v>
      </c>
      <c r="R1" s="182"/>
      <c r="S1" s="182"/>
    </row>
    <row r="2" spans="1:20" ht="15">
      <c r="B2" s="7"/>
      <c r="C2" s="51"/>
      <c r="D2" s="8"/>
      <c r="E2" s="174" t="s">
        <v>19</v>
      </c>
      <c r="F2" s="175"/>
      <c r="G2" s="175"/>
      <c r="H2" s="175"/>
      <c r="I2" s="175"/>
      <c r="J2" s="175"/>
      <c r="K2" s="175"/>
      <c r="L2" s="175"/>
      <c r="M2" s="176"/>
      <c r="N2" s="177" t="s">
        <v>20</v>
      </c>
      <c r="O2" s="178"/>
      <c r="P2" s="178"/>
      <c r="Q2" s="178"/>
      <c r="R2" s="178"/>
      <c r="S2" s="178"/>
      <c r="T2" s="178"/>
    </row>
    <row r="3" spans="1:20">
      <c r="B3" s="13"/>
      <c r="C3" s="106" t="s">
        <v>21</v>
      </c>
      <c r="D3" s="106" t="s">
        <v>21</v>
      </c>
      <c r="E3" s="179" t="s">
        <v>133</v>
      </c>
      <c r="F3" s="180"/>
      <c r="G3" s="181"/>
      <c r="H3" s="179" t="s">
        <v>134</v>
      </c>
      <c r="I3" s="180"/>
      <c r="J3" s="181"/>
      <c r="K3" s="179" t="s">
        <v>135</v>
      </c>
      <c r="L3" s="180"/>
      <c r="M3" s="181"/>
      <c r="N3" s="179" t="s">
        <v>123</v>
      </c>
      <c r="O3" s="180"/>
      <c r="P3" s="181"/>
      <c r="Q3" s="179" t="s">
        <v>126</v>
      </c>
      <c r="R3" s="180"/>
      <c r="S3" s="181"/>
      <c r="T3" s="15"/>
    </row>
    <row r="4" spans="1:20" ht="15">
      <c r="B4" s="4" t="s">
        <v>6</v>
      </c>
      <c r="C4" s="60" t="s">
        <v>3</v>
      </c>
      <c r="D4" s="75" t="s">
        <v>4</v>
      </c>
      <c r="E4" s="6" t="s">
        <v>12</v>
      </c>
      <c r="F4" s="5" t="s">
        <v>8</v>
      </c>
      <c r="G4" s="5" t="s">
        <v>5</v>
      </c>
      <c r="H4" s="6" t="s">
        <v>12</v>
      </c>
      <c r="I4" s="5" t="s">
        <v>8</v>
      </c>
      <c r="J4" s="5" t="s">
        <v>5</v>
      </c>
      <c r="K4" s="6" t="s">
        <v>12</v>
      </c>
      <c r="L4" s="5" t="s">
        <v>8</v>
      </c>
      <c r="M4" s="5" t="s">
        <v>15</v>
      </c>
      <c r="N4" s="6" t="s">
        <v>12</v>
      </c>
      <c r="O4" s="5" t="s">
        <v>17</v>
      </c>
      <c r="P4" s="5" t="s">
        <v>5</v>
      </c>
      <c r="Q4" s="6" t="s">
        <v>12</v>
      </c>
      <c r="R4" s="5" t="s">
        <v>17</v>
      </c>
      <c r="S4" s="5" t="s">
        <v>5</v>
      </c>
      <c r="T4" s="6" t="s">
        <v>102</v>
      </c>
    </row>
    <row r="5" spans="1:20">
      <c r="A5" t="s">
        <v>28</v>
      </c>
      <c r="B5" s="13" t="s">
        <v>41</v>
      </c>
      <c r="C5" s="1">
        <v>2</v>
      </c>
      <c r="D5" s="76">
        <v>10</v>
      </c>
      <c r="E5" s="77">
        <v>112</v>
      </c>
      <c r="F5" s="77">
        <v>18</v>
      </c>
      <c r="G5" s="77">
        <v>3</v>
      </c>
      <c r="H5" s="79"/>
      <c r="I5" s="77"/>
      <c r="J5" s="77"/>
      <c r="K5" s="79">
        <v>115</v>
      </c>
      <c r="L5" s="77">
        <v>14</v>
      </c>
      <c r="M5" s="77">
        <v>3</v>
      </c>
      <c r="N5" s="79">
        <v>98</v>
      </c>
      <c r="O5" s="77">
        <v>12</v>
      </c>
      <c r="P5" s="1">
        <v>5</v>
      </c>
      <c r="Q5" s="79">
        <v>83</v>
      </c>
      <c r="R5" s="77">
        <v>12</v>
      </c>
      <c r="S5" s="1">
        <v>5</v>
      </c>
      <c r="T5" s="15"/>
    </row>
    <row r="6" spans="1:20">
      <c r="A6" s="21" t="s">
        <v>31</v>
      </c>
      <c r="B6" s="13" t="s">
        <v>29</v>
      </c>
      <c r="C6" s="74">
        <v>5</v>
      </c>
      <c r="D6" s="1">
        <v>10</v>
      </c>
      <c r="E6" s="74">
        <v>110</v>
      </c>
      <c r="F6" s="1">
        <v>6.1</v>
      </c>
      <c r="G6" s="1">
        <v>5</v>
      </c>
      <c r="H6" s="74">
        <v>100</v>
      </c>
      <c r="I6" s="1">
        <v>7.1</v>
      </c>
      <c r="J6" s="1">
        <v>5</v>
      </c>
      <c r="K6" s="74">
        <v>97</v>
      </c>
      <c r="L6" s="1">
        <v>2.2000000000000002</v>
      </c>
      <c r="M6" s="1">
        <v>5</v>
      </c>
      <c r="N6" s="79">
        <v>77.865000000000009</v>
      </c>
      <c r="O6" s="78">
        <v>9.9893078957837042E-2</v>
      </c>
      <c r="P6" s="1">
        <v>2</v>
      </c>
      <c r="Q6" s="79">
        <v>92.805000000000007</v>
      </c>
      <c r="R6" s="78">
        <v>9.0745560734139215</v>
      </c>
      <c r="S6" s="1">
        <v>2</v>
      </c>
      <c r="T6" s="15"/>
    </row>
    <row r="7" spans="1:20">
      <c r="A7" t="s">
        <v>2</v>
      </c>
      <c r="B7" s="13" t="s">
        <v>7</v>
      </c>
      <c r="C7" s="1">
        <v>0.5</v>
      </c>
      <c r="D7" s="76">
        <v>1</v>
      </c>
      <c r="E7" s="77">
        <v>101.15600000000001</v>
      </c>
      <c r="F7" s="77">
        <v>12.144485811766872</v>
      </c>
      <c r="G7" s="77">
        <v>5</v>
      </c>
      <c r="H7" s="79">
        <v>97.224000000000004</v>
      </c>
      <c r="I7" s="77">
        <v>4.9828443759964518</v>
      </c>
      <c r="J7" s="77">
        <v>5</v>
      </c>
      <c r="K7" s="79">
        <v>93.111999999999995</v>
      </c>
      <c r="L7" s="77">
        <v>9.9069020334404829</v>
      </c>
      <c r="M7" s="77">
        <v>5</v>
      </c>
      <c r="N7" s="79">
        <v>91.356749999999991</v>
      </c>
      <c r="O7" s="77">
        <v>11.004694344131186</v>
      </c>
      <c r="P7" s="1">
        <v>4</v>
      </c>
      <c r="Q7" s="79">
        <v>100.21775000000001</v>
      </c>
      <c r="R7" s="77">
        <v>10.500426832736526</v>
      </c>
      <c r="S7" s="1">
        <v>4</v>
      </c>
      <c r="T7" s="15"/>
    </row>
    <row r="8" spans="1:20">
      <c r="A8" t="s">
        <v>32</v>
      </c>
      <c r="B8" s="13" t="s">
        <v>7</v>
      </c>
      <c r="C8" s="1">
        <v>2.5</v>
      </c>
      <c r="D8" s="76">
        <v>5</v>
      </c>
      <c r="E8" s="77" t="s">
        <v>30</v>
      </c>
      <c r="F8" s="77"/>
      <c r="G8" s="77"/>
      <c r="H8" s="79">
        <v>92.786000000000001</v>
      </c>
      <c r="I8" s="77">
        <v>24.1220868083517</v>
      </c>
      <c r="J8" s="77">
        <v>5</v>
      </c>
      <c r="K8" s="79">
        <v>85.346000000000004</v>
      </c>
      <c r="L8" s="77">
        <v>24.205434235127498</v>
      </c>
      <c r="M8" s="77">
        <v>5</v>
      </c>
      <c r="N8" s="79" t="s">
        <v>30</v>
      </c>
      <c r="O8" s="77"/>
      <c r="P8" s="1"/>
      <c r="Q8" s="79">
        <v>78.013333333333335</v>
      </c>
      <c r="R8" s="77">
        <v>17.822595227296752</v>
      </c>
      <c r="S8" s="1">
        <v>4</v>
      </c>
      <c r="T8" s="15"/>
    </row>
    <row r="9" spans="1:20">
      <c r="A9" t="s">
        <v>33</v>
      </c>
      <c r="B9" s="13" t="s">
        <v>7</v>
      </c>
      <c r="C9" s="74">
        <v>0.5</v>
      </c>
      <c r="D9" s="1">
        <v>1</v>
      </c>
      <c r="E9" s="79">
        <v>87.287999999999997</v>
      </c>
      <c r="F9" s="77">
        <v>9.1764990855886523</v>
      </c>
      <c r="G9" s="77">
        <v>5</v>
      </c>
      <c r="H9" s="79">
        <v>89.072000000000003</v>
      </c>
      <c r="I9" s="77">
        <v>9.0957119305298537</v>
      </c>
      <c r="J9" s="77">
        <v>5</v>
      </c>
      <c r="K9" s="79">
        <v>95.55</v>
      </c>
      <c r="L9" s="77">
        <v>8.2661239755589282</v>
      </c>
      <c r="M9" s="77">
        <v>5</v>
      </c>
      <c r="N9" s="79">
        <v>105.73275000000001</v>
      </c>
      <c r="O9" s="77">
        <v>8.6649774617238489</v>
      </c>
      <c r="P9" s="77">
        <v>4</v>
      </c>
      <c r="Q9" s="79">
        <v>98.022300000000001</v>
      </c>
      <c r="R9" s="77">
        <v>17.612817768312425</v>
      </c>
      <c r="S9" s="77">
        <v>4</v>
      </c>
      <c r="T9" s="15"/>
    </row>
    <row r="10" spans="1:20">
      <c r="A10" t="s">
        <v>34</v>
      </c>
      <c r="B10" s="13" t="s">
        <v>35</v>
      </c>
      <c r="C10" s="1">
        <v>5</v>
      </c>
      <c r="D10" s="76">
        <v>10</v>
      </c>
      <c r="E10" s="77" t="s">
        <v>30</v>
      </c>
      <c r="F10" s="77"/>
      <c r="G10" s="77"/>
      <c r="H10" s="79" t="s">
        <v>30</v>
      </c>
      <c r="I10" s="77"/>
      <c r="J10" s="77"/>
      <c r="K10" s="79">
        <v>89</v>
      </c>
      <c r="L10" s="77">
        <v>12</v>
      </c>
      <c r="M10" s="77">
        <v>5</v>
      </c>
      <c r="N10" s="79" t="s">
        <v>30</v>
      </c>
      <c r="O10" s="77"/>
      <c r="P10" s="1">
        <v>4</v>
      </c>
      <c r="Q10" s="79">
        <v>84.61</v>
      </c>
      <c r="R10" s="77">
        <v>26.665173007816129</v>
      </c>
      <c r="S10" s="1">
        <v>4</v>
      </c>
      <c r="T10" s="15"/>
    </row>
    <row r="11" spans="1:20">
      <c r="A11" t="s">
        <v>36</v>
      </c>
      <c r="B11" s="13" t="s">
        <v>35</v>
      </c>
      <c r="C11" s="1">
        <v>0.4</v>
      </c>
      <c r="D11" s="76">
        <v>1</v>
      </c>
      <c r="E11" s="77">
        <v>90.397999999999996</v>
      </c>
      <c r="F11" s="77">
        <v>8.4282844649535047</v>
      </c>
      <c r="G11" s="77">
        <v>5</v>
      </c>
      <c r="H11" s="79">
        <v>106.80800000000002</v>
      </c>
      <c r="I11" s="77">
        <v>3.2847459151503506</v>
      </c>
      <c r="J11" s="77">
        <v>5</v>
      </c>
      <c r="K11" s="79">
        <v>93.412000000000006</v>
      </c>
      <c r="L11" s="77">
        <v>2.5023583064002723</v>
      </c>
      <c r="M11" s="77">
        <v>5</v>
      </c>
      <c r="N11" s="79">
        <v>112.20500000000001</v>
      </c>
      <c r="O11" s="77">
        <v>10.957823056502084</v>
      </c>
      <c r="P11" s="1">
        <v>4</v>
      </c>
      <c r="Q11" s="79">
        <v>100.05949999999999</v>
      </c>
      <c r="R11" s="77">
        <v>13.082692781719862</v>
      </c>
      <c r="S11" s="1">
        <v>4</v>
      </c>
      <c r="T11" s="15"/>
    </row>
    <row r="12" spans="1:20">
      <c r="A12" s="21" t="s">
        <v>37</v>
      </c>
      <c r="B12" s="13" t="s">
        <v>29</v>
      </c>
      <c r="C12" s="74">
        <v>10</v>
      </c>
      <c r="D12" s="1">
        <v>20</v>
      </c>
      <c r="E12" s="74" t="s">
        <v>127</v>
      </c>
      <c r="F12" s="1"/>
      <c r="G12" s="1"/>
      <c r="H12" s="74">
        <v>91</v>
      </c>
      <c r="I12" s="1">
        <v>12</v>
      </c>
      <c r="J12" s="1">
        <v>5</v>
      </c>
      <c r="K12" s="74">
        <v>103</v>
      </c>
      <c r="L12" s="1">
        <v>8.4</v>
      </c>
      <c r="M12" s="1">
        <v>5</v>
      </c>
      <c r="N12" s="74" t="s">
        <v>30</v>
      </c>
      <c r="O12" s="1"/>
      <c r="P12" s="1"/>
      <c r="Q12" s="79">
        <v>112.485</v>
      </c>
      <c r="R12" s="78">
        <v>2.7219383584813617</v>
      </c>
      <c r="S12" s="1">
        <v>2</v>
      </c>
      <c r="T12" s="15" t="s">
        <v>136</v>
      </c>
    </row>
    <row r="13" spans="1:20">
      <c r="A13" t="s">
        <v>38</v>
      </c>
      <c r="B13" s="13" t="s">
        <v>41</v>
      </c>
      <c r="C13" s="1">
        <v>2</v>
      </c>
      <c r="D13" s="76">
        <v>10</v>
      </c>
      <c r="E13" s="77">
        <v>96</v>
      </c>
      <c r="F13" s="77">
        <v>4</v>
      </c>
      <c r="G13" s="77">
        <v>3</v>
      </c>
      <c r="H13" s="79"/>
      <c r="I13" s="77"/>
      <c r="J13" s="77"/>
      <c r="K13" s="79">
        <v>98</v>
      </c>
      <c r="L13" s="77">
        <v>2</v>
      </c>
      <c r="M13" s="77">
        <v>3</v>
      </c>
      <c r="N13" s="79">
        <v>78</v>
      </c>
      <c r="O13" s="77">
        <v>31</v>
      </c>
      <c r="P13" s="1">
        <v>5</v>
      </c>
      <c r="Q13" s="79">
        <v>75</v>
      </c>
      <c r="R13" s="77">
        <v>7</v>
      </c>
      <c r="S13" s="1">
        <v>5</v>
      </c>
      <c r="T13" s="15"/>
    </row>
    <row r="14" spans="1:20">
      <c r="A14" t="s">
        <v>39</v>
      </c>
      <c r="B14" s="13" t="s">
        <v>7</v>
      </c>
      <c r="C14" s="74">
        <v>2.5</v>
      </c>
      <c r="D14" s="76">
        <v>5</v>
      </c>
      <c r="E14" s="77">
        <v>132.01999999999998</v>
      </c>
      <c r="F14" s="77">
        <v>34.035031596154404</v>
      </c>
      <c r="G14" s="77">
        <v>5</v>
      </c>
      <c r="H14" s="79">
        <v>116.458</v>
      </c>
      <c r="I14" s="77">
        <v>20.352693358378701</v>
      </c>
      <c r="J14" s="77">
        <v>5</v>
      </c>
      <c r="K14" s="79">
        <v>112.10799999999999</v>
      </c>
      <c r="L14" s="77">
        <v>9.6062059977108909</v>
      </c>
      <c r="M14" s="77">
        <v>5</v>
      </c>
      <c r="N14" s="79">
        <v>100.39175</v>
      </c>
      <c r="O14" s="77">
        <v>13.928540187287789</v>
      </c>
      <c r="P14" s="77">
        <v>4</v>
      </c>
      <c r="Q14" s="79">
        <v>96.909750000000003</v>
      </c>
      <c r="R14" s="77">
        <v>9.6118621253286829</v>
      </c>
      <c r="S14" s="77">
        <v>4</v>
      </c>
      <c r="T14" s="15"/>
    </row>
    <row r="15" spans="1:20">
      <c r="A15" t="s">
        <v>40</v>
      </c>
      <c r="B15" s="13" t="s">
        <v>41</v>
      </c>
      <c r="C15" s="1">
        <v>4</v>
      </c>
      <c r="D15" s="76">
        <v>10</v>
      </c>
      <c r="E15" s="77">
        <v>104</v>
      </c>
      <c r="F15" s="77">
        <v>22</v>
      </c>
      <c r="G15" s="77">
        <v>3</v>
      </c>
      <c r="H15" s="79"/>
      <c r="I15" s="77"/>
      <c r="J15" s="77"/>
      <c r="K15" s="79">
        <v>106</v>
      </c>
      <c r="L15" s="77">
        <v>28</v>
      </c>
      <c r="M15" s="77">
        <v>3</v>
      </c>
      <c r="N15" s="79">
        <v>131</v>
      </c>
      <c r="O15" s="77">
        <v>23</v>
      </c>
      <c r="P15" s="1">
        <v>5</v>
      </c>
      <c r="Q15" s="79">
        <v>82</v>
      </c>
      <c r="R15" s="77">
        <v>21</v>
      </c>
      <c r="S15" s="1">
        <v>5</v>
      </c>
      <c r="T15" s="15"/>
    </row>
    <row r="16" spans="1:20">
      <c r="A16" t="s">
        <v>42</v>
      </c>
      <c r="B16" s="13" t="s">
        <v>35</v>
      </c>
      <c r="C16" s="1">
        <v>2.5</v>
      </c>
      <c r="D16" s="76">
        <v>5</v>
      </c>
      <c r="E16" s="77" t="s">
        <v>30</v>
      </c>
      <c r="F16" s="77"/>
      <c r="G16" s="77"/>
      <c r="H16" s="79">
        <v>123.7</v>
      </c>
      <c r="I16" s="77">
        <v>6.1242826094199021</v>
      </c>
      <c r="J16" s="77">
        <v>5</v>
      </c>
      <c r="K16" s="79">
        <v>97.614000000000004</v>
      </c>
      <c r="L16" s="77">
        <v>11.854865560999853</v>
      </c>
      <c r="M16" s="77">
        <v>5</v>
      </c>
      <c r="N16" s="79" t="s">
        <v>30</v>
      </c>
      <c r="O16" s="77"/>
      <c r="P16" s="1"/>
      <c r="Q16" s="79">
        <v>76.5</v>
      </c>
      <c r="R16" s="77">
        <v>2.7544813175632736</v>
      </c>
      <c r="S16" s="1">
        <v>4</v>
      </c>
      <c r="T16" s="15"/>
    </row>
    <row r="17" spans="1:20">
      <c r="A17" t="s">
        <v>43</v>
      </c>
      <c r="B17" s="13" t="s">
        <v>35</v>
      </c>
      <c r="C17" s="1">
        <v>0.4</v>
      </c>
      <c r="D17" s="76">
        <v>1</v>
      </c>
      <c r="E17" s="77">
        <v>65.573999999999998</v>
      </c>
      <c r="F17" s="77">
        <v>9.227292703832072</v>
      </c>
      <c r="G17" s="77">
        <v>5</v>
      </c>
      <c r="H17" s="79">
        <v>100.00399999999999</v>
      </c>
      <c r="I17" s="77">
        <v>4.9234226665964318</v>
      </c>
      <c r="J17" s="77">
        <v>5</v>
      </c>
      <c r="K17" s="79">
        <v>102.854</v>
      </c>
      <c r="L17" s="77">
        <v>3.6150361156572024</v>
      </c>
      <c r="M17" s="77">
        <v>5</v>
      </c>
      <c r="N17" s="79">
        <v>109.00749999999999</v>
      </c>
      <c r="O17" s="77">
        <v>6.0207884080861653</v>
      </c>
      <c r="P17" s="1">
        <v>4</v>
      </c>
      <c r="Q17" s="79">
        <v>98.97</v>
      </c>
      <c r="R17" s="77">
        <v>17.931527312562288</v>
      </c>
      <c r="S17" s="1">
        <v>4</v>
      </c>
      <c r="T17" s="15"/>
    </row>
    <row r="18" spans="1:20">
      <c r="A18" t="s">
        <v>44</v>
      </c>
      <c r="B18" s="13" t="s">
        <v>35</v>
      </c>
      <c r="C18" s="74">
        <v>0.4</v>
      </c>
      <c r="D18" s="1">
        <v>1</v>
      </c>
      <c r="E18" s="79">
        <v>54.438000000000002</v>
      </c>
      <c r="F18" s="77">
        <v>6.6750831709593363</v>
      </c>
      <c r="G18" s="77">
        <v>5</v>
      </c>
      <c r="H18" s="79">
        <v>52.963999999999999</v>
      </c>
      <c r="I18" s="77">
        <v>4.1071944283727273</v>
      </c>
      <c r="J18" s="77">
        <v>5</v>
      </c>
      <c r="K18" s="79">
        <v>49.136000000000003</v>
      </c>
      <c r="L18" s="77">
        <v>12.819639095698015</v>
      </c>
      <c r="M18" s="77">
        <v>5</v>
      </c>
      <c r="N18" s="79">
        <v>85.609499999999997</v>
      </c>
      <c r="O18" s="77">
        <v>24.510796979290959</v>
      </c>
      <c r="P18" s="77">
        <v>4</v>
      </c>
      <c r="Q18" s="79">
        <v>72.987200000000001</v>
      </c>
      <c r="R18" s="77">
        <v>31.604952342012837</v>
      </c>
      <c r="S18" s="77">
        <v>4</v>
      </c>
      <c r="T18" s="15"/>
    </row>
    <row r="19" spans="1:20">
      <c r="A19" t="s">
        <v>45</v>
      </c>
      <c r="B19" s="13" t="s">
        <v>7</v>
      </c>
      <c r="C19" s="1">
        <v>2.5</v>
      </c>
      <c r="D19" s="76">
        <v>5</v>
      </c>
      <c r="E19" s="77" t="s">
        <v>30</v>
      </c>
      <c r="F19" s="77"/>
      <c r="G19" s="77"/>
      <c r="H19" s="79">
        <v>106.024</v>
      </c>
      <c r="I19" s="77">
        <v>14.086768122576283</v>
      </c>
      <c r="J19" s="77">
        <v>5</v>
      </c>
      <c r="K19" s="79">
        <v>95.161999999999992</v>
      </c>
      <c r="L19" s="77">
        <v>7.2227410961651817</v>
      </c>
      <c r="M19" s="77">
        <v>5</v>
      </c>
      <c r="N19" s="79">
        <v>101.1</v>
      </c>
      <c r="O19" s="77">
        <v>11.092911470432934</v>
      </c>
      <c r="P19" s="1">
        <v>4</v>
      </c>
      <c r="Q19" s="79">
        <v>97.70750000000001</v>
      </c>
      <c r="R19" s="77">
        <v>14.684167130012884</v>
      </c>
      <c r="S19" s="1">
        <v>4</v>
      </c>
      <c r="T19" s="15"/>
    </row>
    <row r="20" spans="1:20">
      <c r="A20" t="s">
        <v>47</v>
      </c>
      <c r="B20" s="13" t="s">
        <v>7</v>
      </c>
      <c r="C20" s="1">
        <v>0.5</v>
      </c>
      <c r="D20" s="76">
        <v>1</v>
      </c>
      <c r="E20" s="77">
        <v>123.49000000000001</v>
      </c>
      <c r="F20" s="77">
        <v>19.067573452022785</v>
      </c>
      <c r="G20" s="77">
        <v>5</v>
      </c>
      <c r="H20" s="79">
        <v>95.096000000000004</v>
      </c>
      <c r="I20" s="77">
        <v>6.5114308726288384</v>
      </c>
      <c r="J20" s="77">
        <v>5</v>
      </c>
      <c r="K20" s="79">
        <v>98.268000000000001</v>
      </c>
      <c r="L20" s="77">
        <v>13.213652331962319</v>
      </c>
      <c r="M20" s="77">
        <v>5</v>
      </c>
      <c r="N20" s="79">
        <v>96</v>
      </c>
      <c r="O20" s="77">
        <v>16</v>
      </c>
      <c r="P20" s="1">
        <v>4</v>
      </c>
      <c r="Q20" s="79">
        <v>97</v>
      </c>
      <c r="R20" s="77">
        <v>14</v>
      </c>
      <c r="S20" s="1">
        <v>4</v>
      </c>
      <c r="T20" s="15"/>
    </row>
    <row r="21" spans="1:20">
      <c r="A21" t="s">
        <v>48</v>
      </c>
      <c r="B21" s="13" t="s">
        <v>41</v>
      </c>
      <c r="C21" s="1">
        <v>5</v>
      </c>
      <c r="D21" s="76">
        <v>10</v>
      </c>
      <c r="E21" s="77">
        <v>92</v>
      </c>
      <c r="F21" s="77">
        <v>13</v>
      </c>
      <c r="G21" s="77">
        <v>3</v>
      </c>
      <c r="H21" s="79"/>
      <c r="I21" s="77"/>
      <c r="J21" s="77"/>
      <c r="K21" s="79">
        <v>98</v>
      </c>
      <c r="L21" s="77">
        <v>18</v>
      </c>
      <c r="M21" s="77">
        <v>3</v>
      </c>
      <c r="N21" s="79">
        <v>166</v>
      </c>
      <c r="O21" s="77">
        <v>22</v>
      </c>
      <c r="P21" s="1">
        <v>5</v>
      </c>
      <c r="Q21" s="79">
        <v>100</v>
      </c>
      <c r="R21" s="77">
        <v>18</v>
      </c>
      <c r="S21" s="1">
        <v>5</v>
      </c>
      <c r="T21" s="15"/>
    </row>
    <row r="22" spans="1:20">
      <c r="A22" t="s">
        <v>49</v>
      </c>
      <c r="B22" s="13" t="s">
        <v>7</v>
      </c>
      <c r="C22" s="1">
        <v>0.5</v>
      </c>
      <c r="D22" s="76">
        <v>1</v>
      </c>
      <c r="E22" s="77">
        <v>102.136</v>
      </c>
      <c r="F22" s="77">
        <v>12.180457643398533</v>
      </c>
      <c r="G22" s="77">
        <v>5</v>
      </c>
      <c r="H22" s="79">
        <v>90.927999999999997</v>
      </c>
      <c r="I22" s="77">
        <v>9.8301938084552933</v>
      </c>
      <c r="J22" s="77">
        <v>5</v>
      </c>
      <c r="K22" s="79">
        <v>95.404000000000011</v>
      </c>
      <c r="L22" s="77">
        <v>8.2724598532886624</v>
      </c>
      <c r="M22" s="77">
        <v>5</v>
      </c>
      <c r="N22" s="79">
        <v>109.0825</v>
      </c>
      <c r="O22" s="77">
        <v>18.326169125540815</v>
      </c>
      <c r="P22" s="1">
        <v>4</v>
      </c>
      <c r="Q22" s="79">
        <v>99.734999999999999</v>
      </c>
      <c r="R22" s="77">
        <v>20.831662538838007</v>
      </c>
      <c r="S22" s="1">
        <v>4</v>
      </c>
      <c r="T22" s="15"/>
    </row>
    <row r="23" spans="1:20">
      <c r="A23" t="s">
        <v>50</v>
      </c>
      <c r="B23" s="13" t="s">
        <v>7</v>
      </c>
      <c r="C23" s="1">
        <v>2.5</v>
      </c>
      <c r="D23" s="76">
        <v>5</v>
      </c>
      <c r="E23" s="77" t="s">
        <v>30</v>
      </c>
      <c r="F23" s="77"/>
      <c r="G23" s="77"/>
      <c r="H23" s="79">
        <v>96.912000000000006</v>
      </c>
      <c r="I23" s="77">
        <v>21.47520046158413</v>
      </c>
      <c r="J23" s="77">
        <v>5</v>
      </c>
      <c r="K23" s="79">
        <v>87.373999999999995</v>
      </c>
      <c r="L23" s="77">
        <v>21.199994799636297</v>
      </c>
      <c r="M23" s="77">
        <v>5</v>
      </c>
      <c r="N23" s="79">
        <v>97.414999999999992</v>
      </c>
      <c r="O23" s="77">
        <v>6.4284568772487365</v>
      </c>
      <c r="P23" s="1">
        <v>4</v>
      </c>
      <c r="Q23" s="79">
        <v>106.23500000000001</v>
      </c>
      <c r="R23" s="77">
        <v>11.678930868032731</v>
      </c>
      <c r="S23" s="1">
        <v>4</v>
      </c>
      <c r="T23" s="15"/>
    </row>
    <row r="24" spans="1:20">
      <c r="A24" t="s">
        <v>51</v>
      </c>
      <c r="B24" s="13" t="s">
        <v>41</v>
      </c>
      <c r="C24" s="1">
        <v>2</v>
      </c>
      <c r="D24" s="76">
        <v>10</v>
      </c>
      <c r="E24" s="77">
        <v>104</v>
      </c>
      <c r="F24" s="77">
        <v>16</v>
      </c>
      <c r="G24" s="77">
        <v>3</v>
      </c>
      <c r="H24" s="79"/>
      <c r="I24" s="77"/>
      <c r="J24" s="77"/>
      <c r="K24" s="79">
        <v>112</v>
      </c>
      <c r="L24" s="77">
        <v>7</v>
      </c>
      <c r="M24" s="77">
        <v>3</v>
      </c>
      <c r="N24" s="79">
        <v>136</v>
      </c>
      <c r="O24" s="77">
        <v>21</v>
      </c>
      <c r="P24" s="1">
        <v>5</v>
      </c>
      <c r="Q24" s="79">
        <v>106</v>
      </c>
      <c r="R24" s="77">
        <v>6</v>
      </c>
      <c r="S24" s="1">
        <v>5</v>
      </c>
      <c r="T24" s="15"/>
    </row>
  </sheetData>
  <mergeCells count="12">
    <mergeCell ref="H1:J1"/>
    <mergeCell ref="K1:M1"/>
    <mergeCell ref="N1:P1"/>
    <mergeCell ref="Q1:S1"/>
    <mergeCell ref="E1:G1"/>
    <mergeCell ref="E2:M2"/>
    <mergeCell ref="N2:T2"/>
    <mergeCell ref="H3:J3"/>
    <mergeCell ref="K3:M3"/>
    <mergeCell ref="N3:P3"/>
    <mergeCell ref="Q3:S3"/>
    <mergeCell ref="E3:G3"/>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S23"/>
  <sheetViews>
    <sheetView zoomScale="90" zoomScaleNormal="90" workbookViewId="0">
      <selection activeCell="R29" sqref="R29"/>
    </sheetView>
  </sheetViews>
  <sheetFormatPr defaultColWidth="8.875" defaultRowHeight="14.25"/>
  <cols>
    <col min="1" max="1" width="19.875" style="81" customWidth="1"/>
    <col min="2" max="2" width="14.75" style="81" customWidth="1"/>
    <col min="3" max="16384" width="8.875" style="1"/>
  </cols>
  <sheetData>
    <row r="1" spans="1:19" ht="15">
      <c r="A1" s="32" t="s">
        <v>122</v>
      </c>
      <c r="C1" s="69"/>
      <c r="D1" s="70"/>
      <c r="E1" s="71" t="s">
        <v>19</v>
      </c>
      <c r="F1" s="72"/>
      <c r="G1" s="72"/>
      <c r="H1" s="72"/>
      <c r="I1" s="72"/>
      <c r="J1" s="72"/>
      <c r="K1" s="72"/>
      <c r="L1" s="72"/>
      <c r="M1" s="73"/>
      <c r="N1" s="71" t="s">
        <v>20</v>
      </c>
      <c r="O1" s="72"/>
      <c r="P1" s="72"/>
      <c r="Q1" s="72"/>
      <c r="R1" s="72"/>
      <c r="S1" s="72"/>
    </row>
    <row r="2" spans="1:19">
      <c r="C2" s="74" t="s">
        <v>21</v>
      </c>
      <c r="D2" s="1" t="s">
        <v>21</v>
      </c>
      <c r="E2" s="74" t="s">
        <v>123</v>
      </c>
      <c r="H2" s="74" t="s">
        <v>124</v>
      </c>
      <c r="K2" s="74" t="s">
        <v>125</v>
      </c>
      <c r="N2" s="74" t="s">
        <v>123</v>
      </c>
      <c r="Q2" s="74" t="s">
        <v>126</v>
      </c>
    </row>
    <row r="3" spans="1:19" ht="15">
      <c r="B3" s="83" t="s">
        <v>6</v>
      </c>
      <c r="C3" s="60" t="s">
        <v>3</v>
      </c>
      <c r="D3" s="75" t="s">
        <v>4</v>
      </c>
      <c r="E3" s="60" t="s">
        <v>12</v>
      </c>
      <c r="F3" s="75" t="s">
        <v>8</v>
      </c>
      <c r="G3" s="75" t="s">
        <v>5</v>
      </c>
      <c r="H3" s="60" t="s">
        <v>12</v>
      </c>
      <c r="I3" s="75" t="s">
        <v>8</v>
      </c>
      <c r="J3" s="75" t="s">
        <v>5</v>
      </c>
      <c r="K3" s="60" t="s">
        <v>12</v>
      </c>
      <c r="L3" s="75" t="s">
        <v>8</v>
      </c>
      <c r="M3" s="75" t="s">
        <v>15</v>
      </c>
      <c r="N3" s="60" t="s">
        <v>12</v>
      </c>
      <c r="O3" s="75" t="s">
        <v>17</v>
      </c>
      <c r="P3" s="75" t="s">
        <v>5</v>
      </c>
      <c r="Q3" s="60" t="s">
        <v>12</v>
      </c>
      <c r="R3" s="75" t="s">
        <v>17</v>
      </c>
      <c r="S3" s="75" t="s">
        <v>5</v>
      </c>
    </row>
    <row r="4" spans="1:19">
      <c r="A4" s="81" t="s">
        <v>28</v>
      </c>
      <c r="B4" s="84" t="s">
        <v>7</v>
      </c>
      <c r="C4" s="1">
        <v>1</v>
      </c>
      <c r="D4" s="1">
        <v>1</v>
      </c>
      <c r="E4" s="79">
        <v>91.166666666666671</v>
      </c>
      <c r="F4" s="78">
        <v>5.9845159132258638</v>
      </c>
      <c r="G4" s="77">
        <v>6</v>
      </c>
      <c r="H4" s="79">
        <v>95</v>
      </c>
      <c r="I4" s="78">
        <v>2.4909809613051013</v>
      </c>
      <c r="J4" s="77">
        <v>6</v>
      </c>
      <c r="K4" s="79">
        <v>97.833333333333329</v>
      </c>
      <c r="L4" s="78">
        <v>3.3849360700565017</v>
      </c>
      <c r="M4" s="77">
        <v>6</v>
      </c>
      <c r="N4" s="79">
        <v>115.05600000000001</v>
      </c>
      <c r="O4" s="78">
        <v>9.4942585453758159</v>
      </c>
      <c r="P4" s="1">
        <v>5</v>
      </c>
      <c r="Q4" s="79">
        <v>87.936000000000007</v>
      </c>
      <c r="R4" s="78">
        <v>9.0900475031906325</v>
      </c>
      <c r="S4" s="1">
        <v>5</v>
      </c>
    </row>
    <row r="5" spans="1:19">
      <c r="A5" s="82" t="s">
        <v>31</v>
      </c>
      <c r="B5" s="84" t="s">
        <v>29</v>
      </c>
      <c r="C5" s="74">
        <v>25</v>
      </c>
      <c r="D5" s="1">
        <v>30</v>
      </c>
      <c r="E5" s="74" t="s">
        <v>30</v>
      </c>
      <c r="H5" s="74">
        <v>85</v>
      </c>
      <c r="I5" s="1">
        <v>3.1</v>
      </c>
      <c r="J5" s="1">
        <v>5</v>
      </c>
      <c r="K5" s="74">
        <v>98</v>
      </c>
      <c r="L5" s="1">
        <v>2.7</v>
      </c>
      <c r="M5" s="1">
        <v>5</v>
      </c>
      <c r="N5" s="74">
        <v>178</v>
      </c>
      <c r="O5" s="1">
        <v>6.5</v>
      </c>
      <c r="P5" s="1">
        <v>4</v>
      </c>
      <c r="Q5" s="108" t="s">
        <v>30</v>
      </c>
      <c r="R5" s="1" t="s">
        <v>30</v>
      </c>
      <c r="S5" s="1" t="s">
        <v>30</v>
      </c>
    </row>
    <row r="6" spans="1:19">
      <c r="A6" s="81" t="s">
        <v>2</v>
      </c>
      <c r="B6" s="84" t="s">
        <v>7</v>
      </c>
      <c r="C6" s="1">
        <v>1</v>
      </c>
      <c r="D6" s="1">
        <v>1</v>
      </c>
      <c r="E6" s="79">
        <v>91.166666666666671</v>
      </c>
      <c r="F6" s="78">
        <v>5.9845159132258638</v>
      </c>
      <c r="G6" s="77">
        <v>6</v>
      </c>
      <c r="H6" s="79">
        <v>95</v>
      </c>
      <c r="I6" s="78">
        <v>2.4909809613051013</v>
      </c>
      <c r="J6" s="77">
        <v>6</v>
      </c>
      <c r="K6" s="79">
        <v>97.833333333333329</v>
      </c>
      <c r="L6" s="78">
        <v>3.3849360700565017</v>
      </c>
      <c r="M6" s="77">
        <v>6</v>
      </c>
      <c r="N6" s="79">
        <v>115.05600000000001</v>
      </c>
      <c r="O6" s="78">
        <v>9.4942585453758159</v>
      </c>
      <c r="P6" s="1">
        <v>5</v>
      </c>
      <c r="Q6" s="79">
        <v>87.936000000000007</v>
      </c>
      <c r="R6" s="78">
        <v>9.0900475031906325</v>
      </c>
      <c r="S6" s="1">
        <v>5</v>
      </c>
    </row>
    <row r="7" spans="1:19">
      <c r="A7" s="81" t="s">
        <v>32</v>
      </c>
      <c r="B7" s="84" t="s">
        <v>7</v>
      </c>
      <c r="C7" s="1">
        <v>2</v>
      </c>
      <c r="D7" s="1">
        <v>2.5</v>
      </c>
      <c r="E7" s="74" t="s">
        <v>127</v>
      </c>
      <c r="G7" s="77"/>
      <c r="H7" s="79">
        <v>96.833333333333329</v>
      </c>
      <c r="I7" s="78">
        <v>10.376816270860578</v>
      </c>
      <c r="J7" s="77">
        <v>6</v>
      </c>
      <c r="K7" s="79">
        <v>100.33333333333333</v>
      </c>
      <c r="L7" s="78">
        <v>13.587999252634086</v>
      </c>
      <c r="M7" s="77">
        <v>6</v>
      </c>
      <c r="N7" s="79" t="s">
        <v>30</v>
      </c>
      <c r="O7" s="78"/>
      <c r="Q7" s="79">
        <v>73.097499999999997</v>
      </c>
      <c r="R7" s="78">
        <v>25.524406825844277</v>
      </c>
      <c r="S7" s="1">
        <v>5</v>
      </c>
    </row>
    <row r="8" spans="1:19">
      <c r="A8" s="81" t="s">
        <v>33</v>
      </c>
      <c r="B8" s="84" t="s">
        <v>7</v>
      </c>
      <c r="C8" s="74">
        <v>0.4</v>
      </c>
      <c r="D8" s="1">
        <v>1</v>
      </c>
      <c r="E8" s="74">
        <v>83</v>
      </c>
      <c r="F8" s="1">
        <v>8.4</v>
      </c>
      <c r="G8" s="77">
        <v>6</v>
      </c>
      <c r="H8" s="74">
        <v>96</v>
      </c>
      <c r="I8" s="1">
        <v>4.4000000000000004</v>
      </c>
      <c r="J8" s="77">
        <v>6</v>
      </c>
      <c r="K8" s="74">
        <v>100</v>
      </c>
      <c r="L8" s="1">
        <v>2.5</v>
      </c>
      <c r="M8" s="77">
        <v>6</v>
      </c>
      <c r="N8" s="79">
        <v>94</v>
      </c>
      <c r="O8" s="78">
        <v>10.473159771521628</v>
      </c>
      <c r="P8" s="1">
        <v>5</v>
      </c>
      <c r="Q8" s="79">
        <v>88.126000000000005</v>
      </c>
      <c r="R8" s="78">
        <v>4.1613336908604737</v>
      </c>
      <c r="S8" s="1">
        <v>5</v>
      </c>
    </row>
    <row r="9" spans="1:19">
      <c r="A9" s="81" t="s">
        <v>34</v>
      </c>
      <c r="B9" s="84" t="s">
        <v>35</v>
      </c>
      <c r="C9" s="1">
        <v>0.5</v>
      </c>
      <c r="D9" s="1">
        <v>1</v>
      </c>
      <c r="E9" s="79">
        <v>83.166666666666671</v>
      </c>
      <c r="F9" s="78">
        <v>17.062571931518118</v>
      </c>
      <c r="G9" s="77">
        <v>6</v>
      </c>
      <c r="H9" s="79">
        <v>88.5</v>
      </c>
      <c r="I9" s="78">
        <v>15.734235054994189</v>
      </c>
      <c r="J9" s="77">
        <v>6</v>
      </c>
      <c r="K9" s="79">
        <v>87.5</v>
      </c>
      <c r="L9" s="78">
        <v>5.0467204950444842</v>
      </c>
      <c r="M9" s="77">
        <v>6</v>
      </c>
      <c r="N9" s="79">
        <v>81.5</v>
      </c>
      <c r="O9" s="78">
        <v>21.709204222390085</v>
      </c>
      <c r="P9" s="1">
        <v>5</v>
      </c>
      <c r="Q9" s="79">
        <v>92.406000000000006</v>
      </c>
      <c r="R9" s="78">
        <v>17.887199307645258</v>
      </c>
      <c r="S9" s="1">
        <v>5</v>
      </c>
    </row>
    <row r="10" spans="1:19">
      <c r="A10" s="81" t="s">
        <v>36</v>
      </c>
      <c r="B10" s="84" t="s">
        <v>35</v>
      </c>
      <c r="C10" s="1">
        <v>0.1</v>
      </c>
      <c r="D10" s="66">
        <v>1</v>
      </c>
      <c r="E10" s="67">
        <v>92.815726209930531</v>
      </c>
      <c r="F10" s="135">
        <v>4.4922135295805079</v>
      </c>
      <c r="G10" s="66">
        <v>6</v>
      </c>
      <c r="H10" s="67">
        <v>101.22623817173012</v>
      </c>
      <c r="I10" s="135">
        <v>8.720048996533535</v>
      </c>
      <c r="J10" s="66">
        <v>6</v>
      </c>
      <c r="K10" s="67">
        <v>104.20004594118973</v>
      </c>
      <c r="L10" s="135">
        <v>9.9982424714850673</v>
      </c>
      <c r="M10" s="66">
        <v>6</v>
      </c>
      <c r="N10" s="79">
        <v>107.39894736842108</v>
      </c>
      <c r="O10" s="78">
        <v>6.848317475614965</v>
      </c>
      <c r="P10" s="1">
        <v>19</v>
      </c>
      <c r="Q10" s="79">
        <v>91.466842105263169</v>
      </c>
      <c r="R10" s="78">
        <v>8.5067233165400538</v>
      </c>
      <c r="S10" s="1">
        <v>19</v>
      </c>
    </row>
    <row r="11" spans="1:19">
      <c r="A11" s="82" t="s">
        <v>37</v>
      </c>
      <c r="B11" s="84" t="s">
        <v>29</v>
      </c>
      <c r="C11" s="74">
        <v>10</v>
      </c>
      <c r="D11" s="66">
        <v>25</v>
      </c>
      <c r="E11" s="68">
        <v>125</v>
      </c>
      <c r="F11" s="66">
        <v>9</v>
      </c>
      <c r="G11" s="66">
        <v>5</v>
      </c>
      <c r="H11" s="68">
        <v>109</v>
      </c>
      <c r="I11" s="66">
        <v>8</v>
      </c>
      <c r="J11" s="66">
        <v>5</v>
      </c>
      <c r="K11" s="68">
        <v>105</v>
      </c>
      <c r="L11" s="66">
        <v>2</v>
      </c>
      <c r="M11" s="66">
        <v>5</v>
      </c>
      <c r="N11" s="68" t="s">
        <v>30</v>
      </c>
      <c r="O11" s="66"/>
      <c r="P11" s="66"/>
      <c r="Q11" s="68">
        <v>95</v>
      </c>
      <c r="R11" s="66">
        <v>15</v>
      </c>
      <c r="S11" s="66">
        <v>14</v>
      </c>
    </row>
    <row r="12" spans="1:19">
      <c r="A12" s="81" t="s">
        <v>38</v>
      </c>
      <c r="B12" s="84" t="s">
        <v>41</v>
      </c>
      <c r="C12" s="78">
        <v>0.15</v>
      </c>
      <c r="D12" s="66">
        <v>1</v>
      </c>
      <c r="E12" s="67">
        <v>71.317677464001378</v>
      </c>
      <c r="F12" s="135">
        <v>7.7156501070009629</v>
      </c>
      <c r="G12" s="66">
        <v>5</v>
      </c>
      <c r="H12" s="68" t="s">
        <v>30</v>
      </c>
      <c r="I12" s="136" t="s">
        <v>30</v>
      </c>
      <c r="J12" s="66" t="s">
        <v>30</v>
      </c>
      <c r="K12" s="67">
        <v>63.958239115135065</v>
      </c>
      <c r="L12" s="135">
        <v>6.116492356810908</v>
      </c>
      <c r="M12" s="66">
        <v>5</v>
      </c>
      <c r="N12" s="79">
        <v>77</v>
      </c>
      <c r="O12" s="78">
        <v>16</v>
      </c>
      <c r="P12" s="1">
        <v>29</v>
      </c>
      <c r="Q12" s="79">
        <v>66</v>
      </c>
      <c r="R12" s="78">
        <v>14</v>
      </c>
      <c r="S12" s="1">
        <v>34</v>
      </c>
    </row>
    <row r="13" spans="1:19">
      <c r="A13" s="81" t="s">
        <v>39</v>
      </c>
      <c r="B13" s="84" t="s">
        <v>7</v>
      </c>
      <c r="C13" s="1">
        <v>4</v>
      </c>
      <c r="D13" s="66">
        <v>5</v>
      </c>
      <c r="E13" s="68" t="s">
        <v>127</v>
      </c>
      <c r="F13" s="135"/>
      <c r="G13" s="66">
        <v>6</v>
      </c>
      <c r="H13" s="67" t="s">
        <v>127</v>
      </c>
      <c r="I13" s="135" t="s">
        <v>30</v>
      </c>
      <c r="J13" s="66">
        <v>6</v>
      </c>
      <c r="K13" s="67">
        <v>100.61883574280041</v>
      </c>
      <c r="L13" s="135">
        <v>7.185455386524735</v>
      </c>
      <c r="M13" s="66">
        <v>6</v>
      </c>
      <c r="N13" s="79" t="s">
        <v>30</v>
      </c>
      <c r="O13" s="78" t="s">
        <v>30</v>
      </c>
      <c r="P13" s="1" t="s">
        <v>30</v>
      </c>
      <c r="Q13" s="79">
        <v>106.2780777777778</v>
      </c>
      <c r="R13" s="78">
        <v>24.388560769112409</v>
      </c>
      <c r="S13" s="1">
        <v>19</v>
      </c>
    </row>
    <row r="14" spans="1:19">
      <c r="A14" s="81" t="s">
        <v>40</v>
      </c>
      <c r="B14" s="84" t="s">
        <v>41</v>
      </c>
      <c r="C14" s="78">
        <v>0.4</v>
      </c>
      <c r="D14" s="66">
        <v>1</v>
      </c>
      <c r="E14" s="67" t="s">
        <v>114</v>
      </c>
      <c r="F14" s="135" t="s">
        <v>114</v>
      </c>
      <c r="G14" s="66" t="s">
        <v>114</v>
      </c>
      <c r="H14" s="68" t="s">
        <v>30</v>
      </c>
      <c r="I14" s="136" t="s">
        <v>30</v>
      </c>
      <c r="J14" s="66" t="s">
        <v>30</v>
      </c>
      <c r="K14" s="67">
        <v>79.704833557594483</v>
      </c>
      <c r="L14" s="135">
        <v>17.057180423640904</v>
      </c>
      <c r="M14" s="66">
        <v>5</v>
      </c>
      <c r="N14" s="79" t="s">
        <v>30</v>
      </c>
      <c r="O14" s="78" t="s">
        <v>30</v>
      </c>
      <c r="P14" s="1" t="s">
        <v>30</v>
      </c>
      <c r="Q14" s="79">
        <v>104</v>
      </c>
      <c r="R14" s="78">
        <v>30</v>
      </c>
      <c r="S14" s="1">
        <v>34</v>
      </c>
    </row>
    <row r="15" spans="1:19">
      <c r="A15" s="81" t="s">
        <v>42</v>
      </c>
      <c r="B15" s="84" t="s">
        <v>35</v>
      </c>
      <c r="C15" s="1">
        <v>0.5</v>
      </c>
      <c r="D15" s="66">
        <v>1</v>
      </c>
      <c r="E15" s="67">
        <v>109.1948954726244</v>
      </c>
      <c r="F15" s="135">
        <v>9.8920451065199497</v>
      </c>
      <c r="G15" s="66">
        <v>6</v>
      </c>
      <c r="H15" s="67">
        <v>103.79521941682314</v>
      </c>
      <c r="I15" s="135">
        <v>6.0936683110572583</v>
      </c>
      <c r="J15" s="66">
        <v>6</v>
      </c>
      <c r="K15" s="67">
        <v>98.852503136804401</v>
      </c>
      <c r="L15" s="135">
        <v>6.9507265283233188</v>
      </c>
      <c r="M15" s="66">
        <v>6</v>
      </c>
      <c r="N15" s="79">
        <v>107.67</v>
      </c>
      <c r="O15" s="78">
        <v>28.365692022969135</v>
      </c>
      <c r="P15" s="1">
        <v>19</v>
      </c>
      <c r="Q15" s="79">
        <v>92.560909090909092</v>
      </c>
      <c r="R15" s="78">
        <v>24.05977338761156</v>
      </c>
      <c r="S15" s="1">
        <v>19</v>
      </c>
    </row>
    <row r="16" spans="1:19">
      <c r="A16" s="81" t="s">
        <v>43</v>
      </c>
      <c r="B16" s="84" t="s">
        <v>35</v>
      </c>
      <c r="C16" s="1">
        <v>0.1</v>
      </c>
      <c r="D16" s="66">
        <v>1</v>
      </c>
      <c r="E16" s="67">
        <v>98.670460369853672</v>
      </c>
      <c r="F16" s="135">
        <v>4.3311830056846317</v>
      </c>
      <c r="G16" s="66">
        <v>6</v>
      </c>
      <c r="H16" s="67">
        <v>98.139833540179509</v>
      </c>
      <c r="I16" s="135">
        <v>6.0044923046309382</v>
      </c>
      <c r="J16" s="66">
        <v>6</v>
      </c>
      <c r="K16" s="67">
        <v>99.348932480795455</v>
      </c>
      <c r="L16" s="135">
        <v>6.9021687223271275</v>
      </c>
      <c r="M16" s="66">
        <v>6</v>
      </c>
      <c r="N16" s="79">
        <v>96.070000000000007</v>
      </c>
      <c r="O16" s="78">
        <v>7.6432350770107655</v>
      </c>
      <c r="P16" s="1">
        <v>19</v>
      </c>
      <c r="Q16" s="79">
        <v>90.737368421052636</v>
      </c>
      <c r="R16" s="78">
        <v>9.7761865339202814</v>
      </c>
      <c r="S16" s="1">
        <v>19</v>
      </c>
    </row>
    <row r="17" spans="1:19">
      <c r="A17" s="81" t="s">
        <v>44</v>
      </c>
      <c r="B17" s="84" t="s">
        <v>35</v>
      </c>
      <c r="C17" s="74">
        <v>0.5</v>
      </c>
      <c r="D17" s="66">
        <v>1</v>
      </c>
      <c r="E17" s="67">
        <v>57.161501295312583</v>
      </c>
      <c r="F17" s="135">
        <v>8.4869952697180082</v>
      </c>
      <c r="G17" s="66">
        <v>6</v>
      </c>
      <c r="H17" s="67">
        <v>55.631202174872179</v>
      </c>
      <c r="I17" s="135">
        <v>2.9499464131565976</v>
      </c>
      <c r="J17" s="66">
        <v>6</v>
      </c>
      <c r="K17" s="67">
        <v>57.834325508089243</v>
      </c>
      <c r="L17" s="135">
        <v>8.0742477340690471</v>
      </c>
      <c r="M17" s="66">
        <v>6</v>
      </c>
      <c r="N17" s="79">
        <v>63.18666666666666</v>
      </c>
      <c r="O17" s="78">
        <v>20.299143294870863</v>
      </c>
      <c r="P17" s="1">
        <v>19</v>
      </c>
      <c r="Q17" s="79">
        <v>54.823684210526324</v>
      </c>
      <c r="R17" s="78">
        <v>20.935834982368277</v>
      </c>
      <c r="S17" s="1">
        <v>19</v>
      </c>
    </row>
    <row r="18" spans="1:19">
      <c r="A18" s="81" t="s">
        <v>45</v>
      </c>
      <c r="B18" s="84" t="s">
        <v>7</v>
      </c>
      <c r="C18" s="1">
        <v>0.5</v>
      </c>
      <c r="D18" s="66">
        <v>1</v>
      </c>
      <c r="E18" s="67">
        <v>90.316607785323527</v>
      </c>
      <c r="F18" s="135">
        <v>18.757275693175796</v>
      </c>
      <c r="G18" s="66">
        <v>6</v>
      </c>
      <c r="H18" s="67">
        <v>83.822119696426185</v>
      </c>
      <c r="I18" s="135">
        <v>9.3945459137123901</v>
      </c>
      <c r="J18" s="66">
        <v>6</v>
      </c>
      <c r="K18" s="67">
        <v>92.178984724235065</v>
      </c>
      <c r="L18" s="135">
        <v>6.5391070147441832</v>
      </c>
      <c r="M18" s="66">
        <v>6</v>
      </c>
      <c r="N18" s="79">
        <v>84.528124999999989</v>
      </c>
      <c r="O18" s="78">
        <v>25.798095550222438</v>
      </c>
      <c r="P18" s="1">
        <v>19</v>
      </c>
      <c r="Q18" s="79">
        <v>75.002352941176454</v>
      </c>
      <c r="R18" s="78">
        <v>33.460398570108225</v>
      </c>
      <c r="S18" s="1">
        <v>19</v>
      </c>
    </row>
    <row r="19" spans="1:19">
      <c r="A19" s="81" t="s">
        <v>47</v>
      </c>
      <c r="B19" s="84" t="s">
        <v>7</v>
      </c>
      <c r="C19" s="1">
        <v>0.5</v>
      </c>
      <c r="D19" s="66">
        <v>1</v>
      </c>
      <c r="E19" s="67">
        <v>86.051118264739202</v>
      </c>
      <c r="F19" s="135">
        <v>15.864618390715918</v>
      </c>
      <c r="G19" s="66">
        <v>6</v>
      </c>
      <c r="H19" s="67">
        <v>93.776396012378243</v>
      </c>
      <c r="I19" s="135">
        <v>5.6404798039850084</v>
      </c>
      <c r="J19" s="66">
        <v>6</v>
      </c>
      <c r="K19" s="67">
        <v>90.426329909284803</v>
      </c>
      <c r="L19" s="135">
        <v>0.92685359698914205</v>
      </c>
      <c r="M19" s="66">
        <v>6</v>
      </c>
      <c r="N19" s="79">
        <v>95.476842105263174</v>
      </c>
      <c r="O19" s="78">
        <v>12.819995286108723</v>
      </c>
      <c r="P19" s="1">
        <v>19</v>
      </c>
      <c r="Q19" s="79">
        <v>82.155789473684194</v>
      </c>
      <c r="R19" s="78">
        <v>14.85621290829976</v>
      </c>
      <c r="S19" s="1">
        <v>19</v>
      </c>
    </row>
    <row r="20" spans="1:19">
      <c r="A20" s="81" t="s">
        <v>48</v>
      </c>
      <c r="B20" s="84" t="s">
        <v>41</v>
      </c>
      <c r="C20" s="78">
        <v>0.5</v>
      </c>
      <c r="D20" s="66">
        <v>1</v>
      </c>
      <c r="E20" s="67" t="s">
        <v>114</v>
      </c>
      <c r="F20" s="135" t="s">
        <v>114</v>
      </c>
      <c r="G20" s="66" t="s">
        <v>114</v>
      </c>
      <c r="H20" s="68"/>
      <c r="I20" s="136"/>
      <c r="J20" s="66"/>
      <c r="K20" s="67">
        <v>70.865708142817695</v>
      </c>
      <c r="L20" s="135">
        <v>6.620972833436281</v>
      </c>
      <c r="M20" s="66">
        <v>4</v>
      </c>
      <c r="N20" s="79" t="s">
        <v>30</v>
      </c>
      <c r="O20" s="78"/>
      <c r="Q20" s="79">
        <v>109</v>
      </c>
      <c r="R20" s="78">
        <v>16</v>
      </c>
      <c r="S20" s="1">
        <v>34</v>
      </c>
    </row>
    <row r="21" spans="1:19">
      <c r="A21" s="81" t="s">
        <v>49</v>
      </c>
      <c r="B21" s="84" t="s">
        <v>7</v>
      </c>
      <c r="C21" s="1">
        <v>0.5</v>
      </c>
      <c r="D21" s="66">
        <v>1</v>
      </c>
      <c r="E21" s="67">
        <v>100.0605450554234</v>
      </c>
      <c r="F21" s="135">
        <v>6.2462681346026239</v>
      </c>
      <c r="G21" s="66">
        <v>6</v>
      </c>
      <c r="H21" s="67">
        <v>97.544336261767043</v>
      </c>
      <c r="I21" s="135">
        <v>1.6003285778394734</v>
      </c>
      <c r="J21" s="66">
        <v>6</v>
      </c>
      <c r="K21" s="67">
        <v>94.030187045266004</v>
      </c>
      <c r="L21" s="135">
        <v>5.5043636315312687</v>
      </c>
      <c r="M21" s="66">
        <v>6</v>
      </c>
      <c r="N21" s="79">
        <v>92.35526315789474</v>
      </c>
      <c r="O21" s="78">
        <v>10.93604886060557</v>
      </c>
      <c r="P21" s="1">
        <v>19</v>
      </c>
      <c r="Q21" s="79">
        <v>86.741052631578953</v>
      </c>
      <c r="R21" s="78">
        <v>12.382192689046937</v>
      </c>
      <c r="S21" s="1">
        <v>19</v>
      </c>
    </row>
    <row r="22" spans="1:19">
      <c r="A22" s="81" t="s">
        <v>50</v>
      </c>
      <c r="B22" s="84" t="s">
        <v>7</v>
      </c>
      <c r="C22" s="1">
        <v>0.5</v>
      </c>
      <c r="D22" s="66">
        <v>1</v>
      </c>
      <c r="E22" s="67">
        <v>98.581199461595801</v>
      </c>
      <c r="F22" s="135">
        <v>9.2145921971879936</v>
      </c>
      <c r="G22" s="66">
        <v>6</v>
      </c>
      <c r="H22" s="67">
        <v>102.40529437750904</v>
      </c>
      <c r="I22" s="135">
        <v>7.3789570773557926</v>
      </c>
      <c r="J22" s="66">
        <v>6</v>
      </c>
      <c r="K22" s="67">
        <v>98.984012358810787</v>
      </c>
      <c r="L22" s="135">
        <v>6.5427464683013303</v>
      </c>
      <c r="M22" s="66">
        <v>6</v>
      </c>
      <c r="N22" s="79">
        <v>93.698947368421045</v>
      </c>
      <c r="O22" s="78">
        <v>17.157651785112961</v>
      </c>
      <c r="P22" s="1">
        <v>19</v>
      </c>
      <c r="Q22" s="79">
        <v>89.96</v>
      </c>
      <c r="R22" s="78">
        <v>20.164120946693352</v>
      </c>
      <c r="S22" s="1">
        <v>19</v>
      </c>
    </row>
    <row r="23" spans="1:19">
      <c r="A23" s="81" t="s">
        <v>51</v>
      </c>
      <c r="B23" s="84" t="s">
        <v>41</v>
      </c>
      <c r="C23" s="78">
        <v>0.23636363636363636</v>
      </c>
      <c r="D23" s="66">
        <v>1</v>
      </c>
      <c r="E23" s="67">
        <v>85.552350755891396</v>
      </c>
      <c r="F23" s="135">
        <v>7.984683290055429</v>
      </c>
      <c r="G23" s="66">
        <v>5</v>
      </c>
      <c r="H23" s="68" t="s">
        <v>30</v>
      </c>
      <c r="I23" s="136" t="s">
        <v>30</v>
      </c>
      <c r="J23" s="66" t="s">
        <v>30</v>
      </c>
      <c r="K23" s="67">
        <v>93.104305744760083</v>
      </c>
      <c r="L23" s="135">
        <v>12.364207642395458</v>
      </c>
      <c r="M23" s="66">
        <v>4</v>
      </c>
      <c r="N23" s="79">
        <v>116</v>
      </c>
      <c r="O23" s="78">
        <v>24</v>
      </c>
      <c r="P23" s="1">
        <v>27</v>
      </c>
      <c r="Q23" s="79">
        <v>108</v>
      </c>
      <c r="R23" s="78">
        <v>57</v>
      </c>
      <c r="S23" s="1">
        <v>29</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Readme</vt:lpstr>
      <vt:lpstr>Indoor_dust</vt:lpstr>
      <vt:lpstr>Crop</vt:lpstr>
      <vt:lpstr>Earthworm</vt:lpstr>
      <vt:lpstr>Soil</vt:lpstr>
      <vt:lpstr>Sediment</vt:lpstr>
      <vt:lpstr>Water</vt:lpstr>
      <vt:lpstr>A_Feed</vt:lpstr>
      <vt:lpstr>A_Feces</vt:lpstr>
      <vt:lpstr>A_Plasma</vt:lpstr>
      <vt:lpstr>A_Urine</vt:lpstr>
      <vt:lpstr>A_Wristbands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Alaoui, Abdallah (GIUB)</dc:creator>
  <cp:lastModifiedBy>E738334</cp:lastModifiedBy>
  <dcterms:created xsi:type="dcterms:W3CDTF">2024-06-24T07:26:28Z</dcterms:created>
  <dcterms:modified xsi:type="dcterms:W3CDTF">2024-07-11T16:51:10Z</dcterms:modified>
</cp:coreProperties>
</file>